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060" activeTab="0"/>
  </bookViews>
  <sheets>
    <sheet name="Лист1" sheetId="1" r:id="rId1"/>
    <sheet name="Лист1 (2)" sheetId="2" r:id="rId2"/>
  </sheets>
  <definedNames>
    <definedName name="_xlnm.Print_Area" localSheetId="0">'Лист1'!$A$1:$K$58</definedName>
    <definedName name="_xlnm.Print_Area" localSheetId="1">'Лист1 (2)'!$A$1:$K$58</definedName>
  </definedNames>
  <calcPr fullCalcOnLoad="1" refMode="R1C1"/>
</workbook>
</file>

<file path=xl/sharedStrings.xml><?xml version="1.0" encoding="utf-8"?>
<sst xmlns="http://schemas.openxmlformats.org/spreadsheetml/2006/main" count="237" uniqueCount="81">
  <si>
    <t>тыс. руб.</t>
  </si>
  <si>
    <t xml:space="preserve"> </t>
  </si>
  <si>
    <t>РЗ</t>
  </si>
  <si>
    <t>Сумма</t>
  </si>
  <si>
    <t>ОБЩЕГОСУДАРСТВЕННЫЕ ВОПРОСЫ</t>
  </si>
  <si>
    <t>01</t>
  </si>
  <si>
    <t>НАЦИОНАЛЬНАЯ БЕЗОПАСНОСТЬ</t>
  </si>
  <si>
    <t>03</t>
  </si>
  <si>
    <t>ЖИЛИЩНО-КОММУНАЛЬНОЕ ХОЗЯЙСТВО</t>
  </si>
  <si>
    <t>05</t>
  </si>
  <si>
    <t>СОЦИАЛЬНАЯ ПОЛИТИКА</t>
  </si>
  <si>
    <t>ИТОГО РАСХОДОВ</t>
  </si>
  <si>
    <t>02</t>
  </si>
  <si>
    <t>04</t>
  </si>
  <si>
    <t>ПР</t>
  </si>
  <si>
    <t>11</t>
  </si>
  <si>
    <t>12</t>
  </si>
  <si>
    <t>14</t>
  </si>
  <si>
    <t>Функционирование Правительства РФ, высших органов исполнительной власти субъектов РФ, местных администраций</t>
  </si>
  <si>
    <t>Резервные фонды</t>
  </si>
  <si>
    <t>Мобилизационная и вневойсковая подготовка</t>
  </si>
  <si>
    <t>Другие вопросы в области национальной безопасности 
и правоохранительной деятельности</t>
  </si>
  <si>
    <t>Благоустройство</t>
  </si>
  <si>
    <t xml:space="preserve">Пенсионное обеспечение </t>
  </si>
  <si>
    <t>НАЦИОНАЛЬНАЯ ЭКОНОМИКА</t>
  </si>
  <si>
    <t>Другие вопросы в области национальной экономики</t>
  </si>
  <si>
    <t>План на 
2010г.</t>
  </si>
  <si>
    <t>План на 
2011г.</t>
  </si>
  <si>
    <t>13</t>
  </si>
  <si>
    <t>Межбюджетные трансферты общего характера субъектов Российской Федерации и муниципальных образований</t>
  </si>
  <si>
    <t>00</t>
  </si>
  <si>
    <t>муниципального образования</t>
  </si>
  <si>
    <t>к решению Думы</t>
  </si>
  <si>
    <t xml:space="preserve">                  Л.А.Чиркова</t>
  </si>
  <si>
    <t>ОХРАНА ОКРУЖАЮЩЕЙ СРЕДЫ</t>
  </si>
  <si>
    <t>06</t>
  </si>
  <si>
    <t>Состояние окружающей среды и природопользования</t>
  </si>
  <si>
    <t>НАЦИОНАЛЬНАЯ ОБОРОНА</t>
  </si>
  <si>
    <t>ФИЗИЧЕСКАЯ КУЛЬТУРА И СПОРТ</t>
  </si>
  <si>
    <t>07</t>
  </si>
  <si>
    <t>ПРОЕКТ</t>
  </si>
  <si>
    <t>ОБРАЗОВАНИЕ</t>
  </si>
  <si>
    <t>09</t>
  </si>
  <si>
    <t>Коммунальное хозяйство</t>
  </si>
  <si>
    <t>08</t>
  </si>
  <si>
    <t>ПО РАЗДЕЛАМ И ПОДРАЗДЕЛАМ КЛАССИФИКАЦИИ РАСХОДОВ БЮДЖЕТОВ РОССИЙСКОЙ ФЕДЕРАЦИИ</t>
  </si>
  <si>
    <t>Прочие межбюджетные трансферты общего характера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</si>
  <si>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</si>
  <si>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</si>
  <si>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физической культуры и спорта</t>
  </si>
  <si>
    <t xml:space="preserve">Другие общегосударственные вопросы </t>
  </si>
  <si>
    <t>Дорожное хозяйство (дорожные фонды)</t>
  </si>
  <si>
    <t xml:space="preserve">КУЛЬТУРА </t>
  </si>
  <si>
    <t>КУЛЬТУРА И КИНЕМАТОГРАФИЯ</t>
  </si>
  <si>
    <t>Другие вопросы в области социальной политики</t>
  </si>
  <si>
    <t>городского поселения Тельминского</t>
  </si>
  <si>
    <t>Общеэкономические вопросы</t>
  </si>
  <si>
    <t>Физкультурно-оздоровительная работа и спортивные мероприятия</t>
  </si>
  <si>
    <t>Глава городского поселения Тельминского
муниципального образования</t>
  </si>
  <si>
    <t>М.А.Ерофеев</t>
  </si>
  <si>
    <t>Водное хозяйство</t>
  </si>
  <si>
    <t>Межбюджетные трансферты общего характера бюжетам бюджетной системы Российской Федерации</t>
  </si>
  <si>
    <t>Обеспечение проведение выборов и референдумов</t>
  </si>
  <si>
    <t xml:space="preserve">Молодежная политика </t>
  </si>
  <si>
    <t>Наименования функциональных статей</t>
  </si>
  <si>
    <t>План на 
2023 г.</t>
  </si>
  <si>
    <t>РАСПРЕДЕЛЕНИЕ БЮДЖЕТНЫХ АССИГНОВАНИЙ НА 2023-2024 ГОДЫ ГОРОДСКОГО ПОСЕЛЕНИЯ ТЕЛЬМИНСКОГО МУНИЦИПАЛЬНОГО ОБРАЗОВАНИЯ</t>
  </si>
  <si>
    <t>План на 
2024 г.</t>
  </si>
  <si>
    <t>Приложение № 6</t>
  </si>
  <si>
    <t xml:space="preserve">РАСПРЕДЕЛЕНИЕ БЮДЖЕТНЫХ АССИГНОВАНИЙ НА 2023 ГОД ГОРОДСКОГО ПОСЕЛЕНИЯ ТЕЛЬМИНСКОГО МУНИЦИПАЛЬНОГО ОБРАЗОВАНИЯ </t>
  </si>
  <si>
    <t>План на 
2025 г.</t>
  </si>
  <si>
    <t>Приложение № 5</t>
  </si>
  <si>
    <t xml:space="preserve">Обслуживание государственного (муниципального) долга </t>
  </si>
  <si>
    <t>Обслуживание государственного (муниципального) внутреннего долга</t>
  </si>
  <si>
    <t xml:space="preserve">Обслуживание государственного  (муниципального) долга </t>
  </si>
  <si>
    <t xml:space="preserve">от 28.12.2022 г.  №21 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</si>
  <si>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</si>
  <si>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</si>
  <si>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Функционирование высшего должностного лица субъекта Российской Федерации и органа местного самоуправления</t>
  </si>
  <si>
    <t>НАЦИОНАЛЬНАЯ БЕЗОПАСНОСТЬ И ПРАВООХРАНИТЕЛЬНАЯ ДЕЯТЕЛЬНОСТЬ</t>
  </si>
  <si>
    <t>от 19.12.2023г.    № 48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</si>
</sst>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0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 horizontal="right"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6" fillId="32" borderId="0" xfId="0" applyFont="1" applyFill="1" applyAlignment="1">
      <alignment/>
    </xf>
    <xf numFmtId="4" fontId="7" fillId="32" borderId="0" xfId="0" applyNumberFormat="1" applyFont="1" applyFill="1" applyAlignment="1">
      <alignment/>
    </xf>
    <xf numFmtId="2" fontId="7" fillId="32" borderId="0" xfId="0" applyNumberFormat="1" applyFont="1" applyFill="1" applyAlignment="1">
      <alignment/>
    </xf>
    <xf numFmtId="4" fontId="5" fillId="32" borderId="0" xfId="0" applyNumberFormat="1" applyFont="1" applyFill="1" applyAlignment="1">
      <alignment/>
    </xf>
    <xf numFmtId="4" fontId="6" fillId="32" borderId="0" xfId="0" applyNumberFormat="1" applyFont="1" applyFill="1" applyAlignment="1">
      <alignment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 vertical="center" wrapText="1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2" fontId="0" fillId="0" borderId="10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3" fillId="32" borderId="0" xfId="0" applyFont="1" applyFill="1" applyAlignment="1">
      <alignment horizontal="left" vertical="center" wrapText="1"/>
    </xf>
    <xf numFmtId="0" fontId="0" fillId="32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0" fillId="0" borderId="11" xfId="0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workbookViewId="0" topLeftCell="A1">
      <selection activeCell="F4" sqref="F4:H4"/>
    </sheetView>
  </sheetViews>
  <sheetFormatPr defaultColWidth="9.00390625" defaultRowHeight="12.75"/>
  <cols>
    <col min="1" max="1" width="12.75390625" style="0" customWidth="1"/>
    <col min="5" max="5" width="20.00390625" style="0" customWidth="1"/>
    <col min="6" max="6" width="8.75390625" style="0" customWidth="1"/>
    <col min="7" max="7" width="11.875" style="0" customWidth="1"/>
    <col min="8" max="8" width="16.375" style="0" customWidth="1"/>
    <col min="9" max="10" width="8.625" style="0" hidden="1" customWidth="1"/>
    <col min="11" max="12" width="11.00390625" style="0" customWidth="1"/>
  </cols>
  <sheetData>
    <row r="1" spans="6:13" ht="12.75">
      <c r="F1" s="74"/>
      <c r="G1" s="74"/>
      <c r="H1" s="74"/>
      <c r="I1" s="74"/>
      <c r="J1" s="74"/>
      <c r="K1" s="74"/>
      <c r="L1" s="74"/>
      <c r="M1" s="74"/>
    </row>
    <row r="2" spans="6:8" ht="12.75">
      <c r="F2" s="75" t="s">
        <v>71</v>
      </c>
      <c r="G2" s="75"/>
      <c r="H2" s="75"/>
    </row>
    <row r="3" spans="4:8" ht="12.75">
      <c r="D3" s="1"/>
      <c r="E3" s="1"/>
      <c r="F3" s="75" t="s">
        <v>80</v>
      </c>
      <c r="G3" s="77"/>
      <c r="H3" s="77"/>
    </row>
    <row r="4" spans="4:8" ht="12.75" customHeight="1">
      <c r="D4" s="15"/>
      <c r="E4" s="15"/>
      <c r="F4" s="76" t="s">
        <v>32</v>
      </c>
      <c r="G4" s="76"/>
      <c r="H4" s="76"/>
    </row>
    <row r="5" spans="4:8" ht="14.25" customHeight="1">
      <c r="D5" s="15"/>
      <c r="E5" s="15"/>
      <c r="F5" s="76" t="s">
        <v>55</v>
      </c>
      <c r="G5" s="76"/>
      <c r="H5" s="76"/>
    </row>
    <row r="6" spans="6:8" ht="12.75">
      <c r="F6" s="75" t="s">
        <v>31</v>
      </c>
      <c r="G6" s="75"/>
      <c r="H6" s="75"/>
    </row>
    <row r="7" ht="12.75">
      <c r="F7" s="16"/>
    </row>
    <row r="8" spans="1:8" ht="24.75" customHeight="1">
      <c r="A8" s="44" t="s">
        <v>69</v>
      </c>
      <c r="B8" s="44"/>
      <c r="C8" s="44"/>
      <c r="D8" s="44"/>
      <c r="E8" s="44"/>
      <c r="F8" s="44"/>
      <c r="G8" s="44"/>
      <c r="H8" s="44"/>
    </row>
    <row r="9" ht="12.75" hidden="1"/>
    <row r="10" spans="1:12" ht="25.5" customHeight="1">
      <c r="A10" s="44" t="s">
        <v>45</v>
      </c>
      <c r="B10" s="44"/>
      <c r="C10" s="44"/>
      <c r="D10" s="44"/>
      <c r="E10" s="44"/>
      <c r="F10" s="44"/>
      <c r="G10" s="44"/>
      <c r="H10" s="44"/>
      <c r="I10" s="39"/>
      <c r="J10" s="39"/>
      <c r="K10" s="39"/>
      <c r="L10" s="39"/>
    </row>
    <row r="11" spans="8:12" ht="12.75">
      <c r="H11" s="10"/>
      <c r="L11" s="10"/>
    </row>
    <row r="12" spans="8:12" ht="12.75">
      <c r="H12" s="10" t="s">
        <v>3</v>
      </c>
      <c r="L12" s="10"/>
    </row>
    <row r="13" ht="12.75">
      <c r="H13" t="s">
        <v>0</v>
      </c>
    </row>
    <row r="14" spans="1:12" ht="25.5">
      <c r="A14" s="5" t="s">
        <v>1</v>
      </c>
      <c r="B14" s="6" t="s">
        <v>64</v>
      </c>
      <c r="C14" s="6"/>
      <c r="D14" s="6"/>
      <c r="E14" s="7"/>
      <c r="F14" s="8" t="s">
        <v>2</v>
      </c>
      <c r="G14" s="8" t="s">
        <v>14</v>
      </c>
      <c r="H14" s="17" t="s">
        <v>65</v>
      </c>
      <c r="I14" s="9" t="s">
        <v>26</v>
      </c>
      <c r="J14" s="31" t="s">
        <v>27</v>
      </c>
      <c r="K14" s="34"/>
      <c r="L14" s="34"/>
    </row>
    <row r="15" spans="1:12" ht="12.75">
      <c r="A15" s="62" t="s">
        <v>4</v>
      </c>
      <c r="B15" s="62"/>
      <c r="C15" s="62"/>
      <c r="D15" s="62"/>
      <c r="E15" s="62"/>
      <c r="F15" s="2" t="s">
        <v>5</v>
      </c>
      <c r="G15" s="2" t="s">
        <v>30</v>
      </c>
      <c r="H15" s="4">
        <f>H16+H17+H19+H20+H18</f>
        <v>16594</v>
      </c>
      <c r="I15" s="4" t="e">
        <f>I16+I17+#REF!+I19+I20</f>
        <v>#REF!</v>
      </c>
      <c r="J15" s="32" t="e">
        <f>J16+J17+#REF!+J19+J20</f>
        <v>#REF!</v>
      </c>
      <c r="K15" s="35"/>
      <c r="L15" s="35"/>
    </row>
    <row r="16" spans="1:12" ht="30.75" customHeight="1">
      <c r="A16" s="45" t="s">
        <v>78</v>
      </c>
      <c r="B16" s="46"/>
      <c r="C16" s="46"/>
      <c r="D16" s="46"/>
      <c r="E16" s="47"/>
      <c r="F16" s="2" t="s">
        <v>5</v>
      </c>
      <c r="G16" s="2" t="s">
        <v>12</v>
      </c>
      <c r="H16" s="28">
        <v>2760</v>
      </c>
      <c r="I16" s="28">
        <v>810</v>
      </c>
      <c r="J16" s="33">
        <v>866</v>
      </c>
      <c r="K16" s="36"/>
      <c r="L16" s="36"/>
    </row>
    <row r="17" spans="1:12" ht="26.25" customHeight="1">
      <c r="A17" s="51" t="s">
        <v>18</v>
      </c>
      <c r="B17" s="49"/>
      <c r="C17" s="49"/>
      <c r="D17" s="49"/>
      <c r="E17" s="50"/>
      <c r="F17" s="2" t="s">
        <v>5</v>
      </c>
      <c r="G17" s="2" t="s">
        <v>13</v>
      </c>
      <c r="H17" s="28">
        <v>13203.3</v>
      </c>
      <c r="I17" s="28">
        <v>5492</v>
      </c>
      <c r="J17" s="33">
        <v>5923</v>
      </c>
      <c r="K17" s="36"/>
      <c r="L17" s="36"/>
    </row>
    <row r="18" spans="1:12" ht="15" customHeight="1">
      <c r="A18" s="45" t="s">
        <v>62</v>
      </c>
      <c r="B18" s="52"/>
      <c r="C18" s="52"/>
      <c r="D18" s="52"/>
      <c r="E18" s="53"/>
      <c r="F18" s="2" t="s">
        <v>5</v>
      </c>
      <c r="G18" s="2" t="s">
        <v>39</v>
      </c>
      <c r="H18" s="28">
        <v>0</v>
      </c>
      <c r="I18" s="28"/>
      <c r="J18" s="33"/>
      <c r="K18" s="36"/>
      <c r="L18" s="36"/>
    </row>
    <row r="19" spans="1:12" ht="16.5" customHeight="1">
      <c r="A19" s="48" t="s">
        <v>19</v>
      </c>
      <c r="B19" s="49"/>
      <c r="C19" s="49"/>
      <c r="D19" s="49"/>
      <c r="E19" s="50"/>
      <c r="F19" s="2" t="s">
        <v>5</v>
      </c>
      <c r="G19" s="2" t="s">
        <v>15</v>
      </c>
      <c r="H19" s="28">
        <v>0</v>
      </c>
      <c r="I19" s="28">
        <v>150</v>
      </c>
      <c r="J19" s="33">
        <v>200</v>
      </c>
      <c r="K19" s="36"/>
      <c r="L19" s="36"/>
    </row>
    <row r="20" spans="1:12" ht="17.25" customHeight="1">
      <c r="A20" s="45" t="s">
        <v>50</v>
      </c>
      <c r="B20" s="49"/>
      <c r="C20" s="49"/>
      <c r="D20" s="49"/>
      <c r="E20" s="50"/>
      <c r="F20" s="2" t="s">
        <v>5</v>
      </c>
      <c r="G20" s="2" t="s">
        <v>28</v>
      </c>
      <c r="H20" s="28">
        <v>630.7</v>
      </c>
      <c r="I20" s="28">
        <v>60</v>
      </c>
      <c r="J20" s="33">
        <v>70</v>
      </c>
      <c r="K20" s="36"/>
      <c r="L20" s="36"/>
    </row>
    <row r="21" spans="1:12" ht="15.75" customHeight="1">
      <c r="A21" s="54" t="s">
        <v>37</v>
      </c>
      <c r="B21" s="55"/>
      <c r="C21" s="55"/>
      <c r="D21" s="55"/>
      <c r="E21" s="56"/>
      <c r="F21" s="2" t="s">
        <v>12</v>
      </c>
      <c r="G21" s="2" t="s">
        <v>30</v>
      </c>
      <c r="H21" s="4">
        <f>H22</f>
        <v>434.2</v>
      </c>
      <c r="I21" s="4">
        <f>I22</f>
        <v>321</v>
      </c>
      <c r="J21" s="32">
        <f>J22</f>
        <v>343</v>
      </c>
      <c r="K21" s="35"/>
      <c r="L21" s="35"/>
    </row>
    <row r="22" spans="1:12" ht="15.75" customHeight="1">
      <c r="A22" s="51" t="s">
        <v>20</v>
      </c>
      <c r="B22" s="46"/>
      <c r="C22" s="46"/>
      <c r="D22" s="46"/>
      <c r="E22" s="47"/>
      <c r="F22" s="2" t="s">
        <v>12</v>
      </c>
      <c r="G22" s="2" t="s">
        <v>7</v>
      </c>
      <c r="H22" s="28">
        <v>434.2</v>
      </c>
      <c r="I22" s="28">
        <v>321</v>
      </c>
      <c r="J22" s="33">
        <v>343</v>
      </c>
      <c r="K22" s="36"/>
      <c r="L22" s="36"/>
    </row>
    <row r="23" spans="1:12" ht="24" customHeight="1">
      <c r="A23" s="57" t="s">
        <v>79</v>
      </c>
      <c r="B23" s="58"/>
      <c r="C23" s="58"/>
      <c r="D23" s="58"/>
      <c r="E23" s="59"/>
      <c r="F23" s="2" t="s">
        <v>7</v>
      </c>
      <c r="G23" s="2" t="s">
        <v>30</v>
      </c>
      <c r="H23" s="4">
        <f>H24</f>
        <v>575</v>
      </c>
      <c r="I23" s="4">
        <f>I24</f>
        <v>0</v>
      </c>
      <c r="J23" s="32">
        <f>J24</f>
        <v>0</v>
      </c>
      <c r="K23" s="35"/>
      <c r="L23" s="35"/>
    </row>
    <row r="24" spans="1:12" ht="24.75" customHeight="1">
      <c r="A24" s="51" t="s">
        <v>77</v>
      </c>
      <c r="B24" s="49"/>
      <c r="C24" s="49"/>
      <c r="D24" s="49"/>
      <c r="E24" s="50"/>
      <c r="F24" s="2" t="s">
        <v>7</v>
      </c>
      <c r="G24" s="2" t="s">
        <v>76</v>
      </c>
      <c r="H24" s="28">
        <v>575</v>
      </c>
      <c r="I24" s="28">
        <v>0</v>
      </c>
      <c r="J24" s="33">
        <v>0</v>
      </c>
      <c r="K24" s="36"/>
      <c r="L24" s="36"/>
    </row>
    <row r="25" spans="1:12" ht="17.25" customHeight="1">
      <c r="A25" s="57" t="s">
        <v>24</v>
      </c>
      <c r="B25" s="58"/>
      <c r="C25" s="58"/>
      <c r="D25" s="58"/>
      <c r="E25" s="59"/>
      <c r="F25" s="2" t="s">
        <v>13</v>
      </c>
      <c r="G25" s="2" t="s">
        <v>30</v>
      </c>
      <c r="H25" s="4">
        <f>H29+H28+H26+H27</f>
        <v>7852.54</v>
      </c>
      <c r="I25" s="4" t="e">
        <f>I29+#REF!+I28</f>
        <v>#REF!</v>
      </c>
      <c r="J25" s="32" t="e">
        <f>J29+#REF!+J28</f>
        <v>#REF!</v>
      </c>
      <c r="K25" s="35"/>
      <c r="L25" s="35"/>
    </row>
    <row r="26" spans="1:12" ht="17.25" customHeight="1">
      <c r="A26" s="78" t="s">
        <v>56</v>
      </c>
      <c r="B26" s="79"/>
      <c r="C26" s="79"/>
      <c r="D26" s="79"/>
      <c r="E26" s="80"/>
      <c r="F26" s="2" t="s">
        <v>13</v>
      </c>
      <c r="G26" s="2" t="s">
        <v>5</v>
      </c>
      <c r="H26" s="4">
        <v>34</v>
      </c>
      <c r="I26" s="4"/>
      <c r="J26" s="32"/>
      <c r="K26" s="35"/>
      <c r="L26" s="35"/>
    </row>
    <row r="27" spans="1:12" ht="17.25" customHeight="1">
      <c r="A27" s="78" t="s">
        <v>60</v>
      </c>
      <c r="B27" s="79"/>
      <c r="C27" s="79"/>
      <c r="D27" s="79"/>
      <c r="E27" s="80"/>
      <c r="F27" s="2" t="s">
        <v>13</v>
      </c>
      <c r="G27" s="2" t="s">
        <v>35</v>
      </c>
      <c r="H27" s="4">
        <v>0</v>
      </c>
      <c r="I27" s="4"/>
      <c r="J27" s="32"/>
      <c r="K27" s="35"/>
      <c r="L27" s="35"/>
    </row>
    <row r="28" spans="1:12" ht="16.5" customHeight="1">
      <c r="A28" s="45" t="s">
        <v>51</v>
      </c>
      <c r="B28" s="42"/>
      <c r="C28" s="42"/>
      <c r="D28" s="42"/>
      <c r="E28" s="43"/>
      <c r="F28" s="2" t="s">
        <v>13</v>
      </c>
      <c r="G28" s="2" t="s">
        <v>42</v>
      </c>
      <c r="H28" s="28">
        <v>7753.54</v>
      </c>
      <c r="I28" s="28"/>
      <c r="J28" s="33"/>
      <c r="K28" s="36"/>
      <c r="L28" s="36"/>
    </row>
    <row r="29" spans="1:12" ht="15" customHeight="1">
      <c r="A29" s="51" t="s">
        <v>25</v>
      </c>
      <c r="B29" s="46"/>
      <c r="C29" s="46"/>
      <c r="D29" s="46"/>
      <c r="E29" s="47"/>
      <c r="F29" s="2" t="s">
        <v>13</v>
      </c>
      <c r="G29" s="2" t="s">
        <v>16</v>
      </c>
      <c r="H29" s="28">
        <v>65</v>
      </c>
      <c r="I29" s="28">
        <v>0</v>
      </c>
      <c r="J29" s="33">
        <v>0</v>
      </c>
      <c r="K29" s="36"/>
      <c r="L29" s="36"/>
    </row>
    <row r="30" spans="1:12" ht="15.75" customHeight="1">
      <c r="A30" s="62" t="s">
        <v>8</v>
      </c>
      <c r="B30" s="62"/>
      <c r="C30" s="62"/>
      <c r="D30" s="62"/>
      <c r="E30" s="62"/>
      <c r="F30" s="2" t="s">
        <v>9</v>
      </c>
      <c r="G30" s="2" t="s">
        <v>30</v>
      </c>
      <c r="H30" s="4">
        <f>H31+H32+H33</f>
        <v>5299.8099999999995</v>
      </c>
      <c r="I30" s="4">
        <f>I31+I32+I33</f>
        <v>5380</v>
      </c>
      <c r="J30" s="32">
        <f>J31+J32+J33</f>
        <v>5790</v>
      </c>
      <c r="K30" s="35"/>
      <c r="L30" s="35"/>
    </row>
    <row r="31" spans="1:12" ht="12.75">
      <c r="A31" s="63" t="s">
        <v>47</v>
      </c>
      <c r="B31" s="49"/>
      <c r="C31" s="49"/>
      <c r="D31" s="49"/>
      <c r="E31" s="50"/>
      <c r="F31" s="2" t="s">
        <v>9</v>
      </c>
      <c r="G31" s="2" t="s">
        <v>5</v>
      </c>
      <c r="H31" s="40">
        <v>63</v>
      </c>
      <c r="I31" s="4">
        <v>300</v>
      </c>
      <c r="J31" s="32">
        <v>300</v>
      </c>
      <c r="K31" s="35"/>
      <c r="L31" s="35"/>
    </row>
    <row r="32" spans="1:12" ht="15.75" customHeight="1">
      <c r="A32" s="63" t="s">
        <v>43</v>
      </c>
      <c r="B32" s="49"/>
      <c r="C32" s="49"/>
      <c r="D32" s="49"/>
      <c r="E32" s="50"/>
      <c r="F32" s="2" t="s">
        <v>9</v>
      </c>
      <c r="G32" s="2" t="s">
        <v>12</v>
      </c>
      <c r="H32" s="28">
        <v>1540.5</v>
      </c>
      <c r="I32" s="28">
        <v>0</v>
      </c>
      <c r="J32" s="33">
        <v>0</v>
      </c>
      <c r="K32" s="36"/>
      <c r="L32" s="36"/>
    </row>
    <row r="33" spans="1:12" ht="15" customHeight="1">
      <c r="A33" s="48" t="s">
        <v>22</v>
      </c>
      <c r="B33" s="49"/>
      <c r="C33" s="49"/>
      <c r="D33" s="49"/>
      <c r="E33" s="50"/>
      <c r="F33" s="2" t="s">
        <v>9</v>
      </c>
      <c r="G33" s="2" t="s">
        <v>7</v>
      </c>
      <c r="H33" s="28">
        <v>3696.31</v>
      </c>
      <c r="I33" s="28">
        <v>5080</v>
      </c>
      <c r="J33" s="33">
        <v>5490</v>
      </c>
      <c r="K33" s="36"/>
      <c r="L33" s="36"/>
    </row>
    <row r="34" spans="1:12" ht="12.75" customHeight="1">
      <c r="A34" s="54" t="s">
        <v>34</v>
      </c>
      <c r="B34" s="55"/>
      <c r="C34" s="55"/>
      <c r="D34" s="55"/>
      <c r="E34" s="56"/>
      <c r="F34" s="2" t="s">
        <v>35</v>
      </c>
      <c r="G34" s="2" t="s">
        <v>30</v>
      </c>
      <c r="H34" s="4">
        <v>0</v>
      </c>
      <c r="I34" s="4"/>
      <c r="J34" s="32"/>
      <c r="K34" s="35"/>
      <c r="L34" s="35"/>
    </row>
    <row r="35" spans="1:12" ht="15.75" customHeight="1">
      <c r="A35" s="48" t="s">
        <v>36</v>
      </c>
      <c r="B35" s="64"/>
      <c r="C35" s="64"/>
      <c r="D35" s="64"/>
      <c r="E35" s="65"/>
      <c r="F35" s="2" t="s">
        <v>35</v>
      </c>
      <c r="G35" s="2" t="s">
        <v>7</v>
      </c>
      <c r="H35" s="28">
        <v>0</v>
      </c>
      <c r="I35" s="28"/>
      <c r="J35" s="33"/>
      <c r="K35" s="36"/>
      <c r="L35" s="36"/>
    </row>
    <row r="36" spans="1:12" ht="15.75" customHeight="1">
      <c r="A36" s="57" t="s">
        <v>41</v>
      </c>
      <c r="B36" s="58"/>
      <c r="C36" s="58"/>
      <c r="D36" s="58"/>
      <c r="E36" s="59"/>
      <c r="F36" s="2" t="s">
        <v>39</v>
      </c>
      <c r="G36" s="2" t="s">
        <v>30</v>
      </c>
      <c r="H36" s="4">
        <f>H37</f>
        <v>30</v>
      </c>
      <c r="I36" s="4"/>
      <c r="J36" s="32"/>
      <c r="K36" s="35"/>
      <c r="L36" s="35"/>
    </row>
    <row r="37" spans="1:12" ht="15.75" customHeight="1">
      <c r="A37" s="63" t="s">
        <v>63</v>
      </c>
      <c r="B37" s="64"/>
      <c r="C37" s="64"/>
      <c r="D37" s="64"/>
      <c r="E37" s="65"/>
      <c r="F37" s="2" t="s">
        <v>39</v>
      </c>
      <c r="G37" s="2" t="s">
        <v>39</v>
      </c>
      <c r="H37" s="28">
        <v>30</v>
      </c>
      <c r="I37" s="28"/>
      <c r="J37" s="33"/>
      <c r="K37" s="36"/>
      <c r="L37" s="36"/>
    </row>
    <row r="38" spans="1:12" ht="15.75" customHeight="1">
      <c r="A38" s="54" t="s">
        <v>53</v>
      </c>
      <c r="B38" s="55"/>
      <c r="C38" s="55"/>
      <c r="D38" s="55"/>
      <c r="E38" s="56"/>
      <c r="F38" s="2" t="s">
        <v>44</v>
      </c>
      <c r="G38" s="2" t="s">
        <v>30</v>
      </c>
      <c r="H38" s="4">
        <f>H39</f>
        <v>9566.97</v>
      </c>
      <c r="I38" s="4">
        <f>I39</f>
        <v>0</v>
      </c>
      <c r="J38" s="32">
        <f>J39</f>
        <v>0</v>
      </c>
      <c r="K38" s="35"/>
      <c r="L38" s="35"/>
    </row>
    <row r="39" spans="1:12" ht="16.5" customHeight="1">
      <c r="A39" s="45" t="s">
        <v>52</v>
      </c>
      <c r="B39" s="52"/>
      <c r="C39" s="52"/>
      <c r="D39" s="52"/>
      <c r="E39" s="53"/>
      <c r="F39" s="2" t="s">
        <v>44</v>
      </c>
      <c r="G39" s="2" t="s">
        <v>5</v>
      </c>
      <c r="H39" s="28">
        <v>9566.97</v>
      </c>
      <c r="I39" s="28"/>
      <c r="J39" s="33"/>
      <c r="K39" s="36"/>
      <c r="L39" s="36"/>
    </row>
    <row r="40" spans="1:12" ht="16.5" customHeight="1">
      <c r="A40" s="62" t="s">
        <v>10</v>
      </c>
      <c r="B40" s="62"/>
      <c r="C40" s="62"/>
      <c r="D40" s="62"/>
      <c r="E40" s="62"/>
      <c r="F40" s="3">
        <v>10</v>
      </c>
      <c r="G40" s="2" t="s">
        <v>30</v>
      </c>
      <c r="H40" s="4">
        <f>H41+H42</f>
        <v>183</v>
      </c>
      <c r="I40" s="4">
        <f>I41</f>
        <v>60</v>
      </c>
      <c r="J40" s="32">
        <f>J41</f>
        <v>65</v>
      </c>
      <c r="K40" s="35"/>
      <c r="L40" s="35"/>
    </row>
    <row r="41" spans="1:12" ht="16.5" customHeight="1">
      <c r="A41" s="48" t="s">
        <v>23</v>
      </c>
      <c r="B41" s="49"/>
      <c r="C41" s="49"/>
      <c r="D41" s="49"/>
      <c r="E41" s="50"/>
      <c r="F41" s="3">
        <v>10</v>
      </c>
      <c r="G41" s="2" t="s">
        <v>5</v>
      </c>
      <c r="H41" s="28">
        <v>183</v>
      </c>
      <c r="I41" s="28">
        <v>60</v>
      </c>
      <c r="J41" s="33">
        <v>65</v>
      </c>
      <c r="K41" s="36"/>
      <c r="L41" s="36"/>
    </row>
    <row r="42" spans="1:12" ht="16.5" customHeight="1">
      <c r="A42" s="63" t="s">
        <v>54</v>
      </c>
      <c r="B42" s="64"/>
      <c r="C42" s="64"/>
      <c r="D42" s="64"/>
      <c r="E42" s="65"/>
      <c r="F42" s="3">
        <v>10</v>
      </c>
      <c r="G42" s="2" t="s">
        <v>35</v>
      </c>
      <c r="H42" s="28">
        <v>0</v>
      </c>
      <c r="I42" s="28"/>
      <c r="J42" s="33"/>
      <c r="K42" s="36"/>
      <c r="L42" s="36"/>
    </row>
    <row r="43" spans="1:12" ht="18" customHeight="1">
      <c r="A43" s="61" t="s">
        <v>38</v>
      </c>
      <c r="B43" s="62"/>
      <c r="C43" s="62"/>
      <c r="D43" s="62"/>
      <c r="E43" s="62"/>
      <c r="F43" s="3">
        <v>11</v>
      </c>
      <c r="G43" s="2" t="s">
        <v>30</v>
      </c>
      <c r="H43" s="4">
        <f>H45+H44</f>
        <v>90</v>
      </c>
      <c r="I43" s="4">
        <f>I45</f>
        <v>9150</v>
      </c>
      <c r="J43" s="32">
        <f>J45</f>
        <v>9160</v>
      </c>
      <c r="K43" s="35"/>
      <c r="L43" s="35"/>
    </row>
    <row r="44" spans="1:12" ht="28.5" customHeight="1">
      <c r="A44" s="78" t="s">
        <v>57</v>
      </c>
      <c r="B44" s="79"/>
      <c r="C44" s="79"/>
      <c r="D44" s="79"/>
      <c r="E44" s="80"/>
      <c r="F44" s="3">
        <v>11</v>
      </c>
      <c r="G44" s="2" t="s">
        <v>5</v>
      </c>
      <c r="H44" s="4">
        <v>0</v>
      </c>
      <c r="I44" s="4"/>
      <c r="J44" s="32"/>
      <c r="K44" s="35"/>
      <c r="L44" s="35"/>
    </row>
    <row r="45" spans="1:12" ht="17.25" customHeight="1">
      <c r="A45" s="45" t="s">
        <v>49</v>
      </c>
      <c r="B45" s="46"/>
      <c r="C45" s="46"/>
      <c r="D45" s="46"/>
      <c r="E45" s="47"/>
      <c r="F45" s="3">
        <v>11</v>
      </c>
      <c r="G45" s="2" t="s">
        <v>9</v>
      </c>
      <c r="H45" s="28">
        <v>90</v>
      </c>
      <c r="I45" s="28">
        <v>9150</v>
      </c>
      <c r="J45" s="33">
        <v>9160</v>
      </c>
      <c r="K45" s="36"/>
      <c r="L45" s="36"/>
    </row>
    <row r="46" spans="1:12" ht="12.75" customHeight="1">
      <c r="A46" s="70" t="s">
        <v>74</v>
      </c>
      <c r="B46" s="71"/>
      <c r="C46" s="71"/>
      <c r="D46" s="71"/>
      <c r="E46" s="72"/>
      <c r="F46" s="12" t="s">
        <v>28</v>
      </c>
      <c r="G46" s="12" t="s">
        <v>30</v>
      </c>
      <c r="H46" s="13">
        <f>H47</f>
        <v>0</v>
      </c>
      <c r="I46" s="4"/>
      <c r="J46" s="32"/>
      <c r="K46" s="37"/>
      <c r="L46" s="37"/>
    </row>
    <row r="47" spans="1:12" ht="16.5" customHeight="1">
      <c r="A47" s="41" t="s">
        <v>73</v>
      </c>
      <c r="B47" s="42"/>
      <c r="C47" s="42"/>
      <c r="D47" s="42"/>
      <c r="E47" s="43"/>
      <c r="F47" s="12" t="s">
        <v>28</v>
      </c>
      <c r="G47" s="12" t="s">
        <v>5</v>
      </c>
      <c r="H47" s="13">
        <v>0</v>
      </c>
      <c r="I47" s="4"/>
      <c r="J47" s="32"/>
      <c r="K47" s="37"/>
      <c r="L47" s="37"/>
    </row>
    <row r="48" spans="1:12" ht="29.25" customHeight="1">
      <c r="A48" s="60" t="s">
        <v>61</v>
      </c>
      <c r="B48" s="58"/>
      <c r="C48" s="58"/>
      <c r="D48" s="58"/>
      <c r="E48" s="59"/>
      <c r="F48" s="12" t="s">
        <v>17</v>
      </c>
      <c r="G48" s="12" t="s">
        <v>30</v>
      </c>
      <c r="H48" s="13">
        <f>H49</f>
        <v>648.06</v>
      </c>
      <c r="I48" s="4"/>
      <c r="J48" s="32"/>
      <c r="K48" s="37"/>
      <c r="L48" s="37"/>
    </row>
    <row r="49" spans="1:12" ht="15" customHeight="1">
      <c r="A49" s="73" t="s">
        <v>46</v>
      </c>
      <c r="B49" s="52"/>
      <c r="C49" s="52"/>
      <c r="D49" s="52"/>
      <c r="E49" s="53"/>
      <c r="F49" s="12" t="s">
        <v>17</v>
      </c>
      <c r="G49" s="12" t="s">
        <v>7</v>
      </c>
      <c r="H49" s="29">
        <v>648.06</v>
      </c>
      <c r="I49" s="28"/>
      <c r="J49" s="33"/>
      <c r="K49" s="38"/>
      <c r="L49" s="38"/>
    </row>
    <row r="50" spans="1:12" ht="21" customHeight="1">
      <c r="A50" s="62" t="s">
        <v>11</v>
      </c>
      <c r="B50" s="62"/>
      <c r="C50" s="62"/>
      <c r="D50" s="62"/>
      <c r="E50" s="62"/>
      <c r="F50" s="3"/>
      <c r="G50" s="3"/>
      <c r="H50" s="4">
        <f>H15+H21+H23+H25+H30+H34+H36+H40+H48+H38+H43+H46</f>
        <v>41273.58</v>
      </c>
      <c r="I50" s="4" t="e">
        <f>I15+I21+I23+I25+I30+I34+I36+I40+I43+I48+I38</f>
        <v>#REF!</v>
      </c>
      <c r="J50" s="32" t="e">
        <f>J15+J21+J23+J25+J30+J34+J36+J40+J43+J48+J38</f>
        <v>#REF!</v>
      </c>
      <c r="K50" s="35"/>
      <c r="L50" s="35"/>
    </row>
    <row r="51" ht="12.75">
      <c r="L51" s="18"/>
    </row>
    <row r="52" spans="5:12" ht="12.75">
      <c r="E52" s="11"/>
      <c r="L52" s="18"/>
    </row>
    <row r="54" spans="1:12" s="14" customFormat="1" ht="32.25" customHeight="1">
      <c r="A54" s="68" t="s">
        <v>58</v>
      </c>
      <c r="B54" s="69"/>
      <c r="C54" s="69"/>
      <c r="D54" s="69"/>
      <c r="E54" s="69"/>
      <c r="F54" s="14" t="s">
        <v>33</v>
      </c>
      <c r="G54" s="30" t="s">
        <v>59</v>
      </c>
      <c r="H54" s="30"/>
      <c r="I54" s="30"/>
      <c r="J54" s="30"/>
      <c r="K54" s="30"/>
      <c r="L54" s="30"/>
    </row>
    <row r="56" spans="1:17" ht="23.25" customHeight="1">
      <c r="A56" s="66"/>
      <c r="B56" s="66"/>
      <c r="C56" s="66"/>
      <c r="D56" s="67"/>
      <c r="E56" s="67"/>
      <c r="F56" s="19"/>
      <c r="G56" s="19"/>
      <c r="H56" s="19"/>
      <c r="I56" s="19"/>
      <c r="J56" s="19"/>
      <c r="K56" s="19"/>
      <c r="L56" s="20"/>
      <c r="M56" s="21"/>
      <c r="N56" s="22"/>
      <c r="O56" s="23"/>
      <c r="P56" s="22"/>
      <c r="Q56" s="22"/>
    </row>
    <row r="57" spans="1:17" ht="12.75">
      <c r="A57" s="66"/>
      <c r="B57" s="66"/>
      <c r="C57" s="66"/>
      <c r="D57" s="67"/>
      <c r="E57" s="67"/>
      <c r="F57" s="19"/>
      <c r="G57" s="19"/>
      <c r="H57" s="19"/>
      <c r="I57" s="19"/>
      <c r="J57" s="19"/>
      <c r="K57" s="19"/>
      <c r="L57" s="20"/>
      <c r="M57" s="24"/>
      <c r="N57" s="22"/>
      <c r="O57" s="23"/>
      <c r="P57" s="22"/>
      <c r="Q57" s="22"/>
    </row>
    <row r="58" spans="1:17" ht="12.75">
      <c r="A58" s="66"/>
      <c r="B58" s="66"/>
      <c r="C58" s="66"/>
      <c r="D58" s="67"/>
      <c r="E58" s="67"/>
      <c r="F58" s="19"/>
      <c r="G58" s="19"/>
      <c r="H58" s="19"/>
      <c r="I58" s="19"/>
      <c r="J58" s="19"/>
      <c r="K58" s="19"/>
      <c r="L58" s="20"/>
      <c r="M58" s="25"/>
      <c r="N58" s="26"/>
      <c r="O58" s="27"/>
      <c r="P58" s="26"/>
      <c r="Q58" s="26"/>
    </row>
  </sheetData>
  <sheetProtection/>
  <mergeCells count="47">
    <mergeCell ref="A25:E25"/>
    <mergeCell ref="A26:E26"/>
    <mergeCell ref="A27:E27"/>
    <mergeCell ref="A44:E44"/>
    <mergeCell ref="A34:E34"/>
    <mergeCell ref="A36:E36"/>
    <mergeCell ref="A37:E37"/>
    <mergeCell ref="F1:K1"/>
    <mergeCell ref="L1:M1"/>
    <mergeCell ref="A17:E17"/>
    <mergeCell ref="A20:E20"/>
    <mergeCell ref="F2:H2"/>
    <mergeCell ref="F5:H5"/>
    <mergeCell ref="F6:H6"/>
    <mergeCell ref="F3:H3"/>
    <mergeCell ref="F4:H4"/>
    <mergeCell ref="A15:E15"/>
    <mergeCell ref="A56:E58"/>
    <mergeCell ref="A28:E28"/>
    <mergeCell ref="A38:E38"/>
    <mergeCell ref="A39:E39"/>
    <mergeCell ref="A54:E54"/>
    <mergeCell ref="A50:E50"/>
    <mergeCell ref="A46:E46"/>
    <mergeCell ref="A49:E49"/>
    <mergeCell ref="A31:E31"/>
    <mergeCell ref="A30:E30"/>
    <mergeCell ref="A48:E48"/>
    <mergeCell ref="A29:E29"/>
    <mergeCell ref="A43:E43"/>
    <mergeCell ref="A45:E45"/>
    <mergeCell ref="A32:E32"/>
    <mergeCell ref="A40:E40"/>
    <mergeCell ref="A41:E41"/>
    <mergeCell ref="A33:E33"/>
    <mergeCell ref="A35:E35"/>
    <mergeCell ref="A42:E42"/>
    <mergeCell ref="A47:E47"/>
    <mergeCell ref="A8:H8"/>
    <mergeCell ref="A16:E16"/>
    <mergeCell ref="A19:E19"/>
    <mergeCell ref="A22:E22"/>
    <mergeCell ref="A18:E18"/>
    <mergeCell ref="A21:E21"/>
    <mergeCell ref="A10:H10"/>
    <mergeCell ref="A23:E23"/>
    <mergeCell ref="A24:E24"/>
  </mergeCells>
  <printOptions/>
  <pageMargins left="0.5118110236220472" right="0.2755905511811024" top="0.2362204724409449" bottom="0.2755905511811024" header="0.1968503937007874" footer="0.2755905511811024"/>
  <pageSetup horizontalDpi="600" verticalDpi="600" orientation="portrait" paperSize="9" scale="85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selection activeCell="F3" sqref="F3:H3"/>
    </sheetView>
  </sheetViews>
  <sheetFormatPr defaultColWidth="9.00390625" defaultRowHeight="12.75"/>
  <cols>
    <col min="1" max="1" width="12.75390625" style="0" customWidth="1"/>
    <col min="5" max="5" width="20.00390625" style="0" customWidth="1"/>
    <col min="6" max="6" width="8.75390625" style="0" customWidth="1"/>
    <col min="8" max="8" width="16.375" style="0" customWidth="1"/>
    <col min="9" max="10" width="8.625" style="0" hidden="1" customWidth="1"/>
    <col min="11" max="12" width="11.00390625" style="0" customWidth="1"/>
  </cols>
  <sheetData>
    <row r="1" spans="6:13" ht="12.75">
      <c r="F1" s="74" t="s">
        <v>40</v>
      </c>
      <c r="G1" s="74"/>
      <c r="H1" s="74"/>
      <c r="I1" s="74"/>
      <c r="J1" s="74"/>
      <c r="K1" s="74"/>
      <c r="L1" s="74"/>
      <c r="M1" s="74"/>
    </row>
    <row r="2" spans="6:8" ht="12.75">
      <c r="F2" s="75" t="s">
        <v>68</v>
      </c>
      <c r="G2" s="75"/>
      <c r="H2" s="75"/>
    </row>
    <row r="3" spans="4:8" ht="12.75">
      <c r="D3" s="1"/>
      <c r="E3" s="1"/>
      <c r="F3" s="75" t="s">
        <v>75</v>
      </c>
      <c r="G3" s="77"/>
      <c r="H3" s="77"/>
    </row>
    <row r="4" spans="4:8" ht="12.75" customHeight="1">
      <c r="D4" s="15"/>
      <c r="E4" s="15"/>
      <c r="F4" s="76" t="s">
        <v>32</v>
      </c>
      <c r="G4" s="76"/>
      <c r="H4" s="76"/>
    </row>
    <row r="5" spans="4:8" ht="14.25" customHeight="1">
      <c r="D5" s="15"/>
      <c r="E5" s="15"/>
      <c r="F5" s="76" t="s">
        <v>55</v>
      </c>
      <c r="G5" s="76"/>
      <c r="H5" s="76"/>
    </row>
    <row r="6" spans="6:8" ht="12.75">
      <c r="F6" s="75" t="s">
        <v>31</v>
      </c>
      <c r="G6" s="75"/>
      <c r="H6" s="75"/>
    </row>
    <row r="7" ht="12.75">
      <c r="F7" s="16"/>
    </row>
    <row r="8" spans="1:8" ht="25.5" customHeight="1">
      <c r="A8" s="44" t="s">
        <v>66</v>
      </c>
      <c r="B8" s="44"/>
      <c r="C8" s="44"/>
      <c r="D8" s="44"/>
      <c r="E8" s="44"/>
      <c r="F8" s="44"/>
      <c r="G8" s="44"/>
      <c r="H8" s="44"/>
    </row>
    <row r="9" ht="12.75" hidden="1"/>
    <row r="10" spans="1:12" ht="25.5" customHeight="1">
      <c r="A10" s="44" t="s">
        <v>45</v>
      </c>
      <c r="B10" s="44"/>
      <c r="C10" s="44"/>
      <c r="D10" s="44"/>
      <c r="E10" s="44"/>
      <c r="F10" s="44"/>
      <c r="G10" s="44"/>
      <c r="H10" s="44"/>
      <c r="I10" s="39"/>
      <c r="J10" s="39"/>
      <c r="K10" s="39"/>
      <c r="L10" s="39"/>
    </row>
    <row r="11" spans="8:12" ht="12.75">
      <c r="H11" s="10"/>
      <c r="L11" s="10"/>
    </row>
    <row r="12" spans="8:12" ht="12.75">
      <c r="H12" s="10" t="s">
        <v>3</v>
      </c>
      <c r="L12" s="10"/>
    </row>
    <row r="13" ht="12.75">
      <c r="H13" t="s">
        <v>0</v>
      </c>
    </row>
    <row r="14" spans="1:12" ht="25.5">
      <c r="A14" s="5" t="s">
        <v>1</v>
      </c>
      <c r="B14" s="6" t="s">
        <v>64</v>
      </c>
      <c r="C14" s="6"/>
      <c r="D14" s="6"/>
      <c r="E14" s="7"/>
      <c r="F14" s="8" t="s">
        <v>2</v>
      </c>
      <c r="G14" s="8" t="s">
        <v>14</v>
      </c>
      <c r="H14" s="17" t="s">
        <v>67</v>
      </c>
      <c r="I14" s="9" t="s">
        <v>26</v>
      </c>
      <c r="J14" s="31" t="s">
        <v>27</v>
      </c>
      <c r="K14" s="17" t="s">
        <v>70</v>
      </c>
      <c r="L14" s="34"/>
    </row>
    <row r="15" spans="1:12" ht="12.75">
      <c r="A15" s="62" t="s">
        <v>4</v>
      </c>
      <c r="B15" s="62"/>
      <c r="C15" s="62"/>
      <c r="D15" s="62"/>
      <c r="E15" s="62"/>
      <c r="F15" s="2" t="s">
        <v>5</v>
      </c>
      <c r="G15" s="2" t="s">
        <v>30</v>
      </c>
      <c r="H15" s="4">
        <f>H16+H17+H19+H20+H18</f>
        <v>12415.65</v>
      </c>
      <c r="I15" s="4" t="e">
        <f>I16+I17+#REF!+I19+I20</f>
        <v>#REF!</v>
      </c>
      <c r="J15" s="32" t="e">
        <f>J16+J17+#REF!+J19+J20</f>
        <v>#REF!</v>
      </c>
      <c r="K15" s="4">
        <f>K16+K17+K19+K20+K18</f>
        <v>10969.099999999999</v>
      </c>
      <c r="L15" s="35"/>
    </row>
    <row r="16" spans="1:12" ht="30.75" customHeight="1">
      <c r="A16" s="45" t="s">
        <v>48</v>
      </c>
      <c r="B16" s="46"/>
      <c r="C16" s="46"/>
      <c r="D16" s="46"/>
      <c r="E16" s="47"/>
      <c r="F16" s="2" t="s">
        <v>5</v>
      </c>
      <c r="G16" s="2" t="s">
        <v>12</v>
      </c>
      <c r="H16" s="28">
        <v>2108</v>
      </c>
      <c r="I16" s="28">
        <v>810</v>
      </c>
      <c r="J16" s="33">
        <v>866</v>
      </c>
      <c r="K16" s="28">
        <v>1908</v>
      </c>
      <c r="L16" s="36"/>
    </row>
    <row r="17" spans="1:12" ht="26.25" customHeight="1">
      <c r="A17" s="51" t="s">
        <v>18</v>
      </c>
      <c r="B17" s="49"/>
      <c r="C17" s="49"/>
      <c r="D17" s="49"/>
      <c r="E17" s="50"/>
      <c r="F17" s="2" t="s">
        <v>5</v>
      </c>
      <c r="G17" s="2" t="s">
        <v>13</v>
      </c>
      <c r="H17" s="28">
        <v>9885</v>
      </c>
      <c r="I17" s="28">
        <v>5492</v>
      </c>
      <c r="J17" s="33">
        <v>5923</v>
      </c>
      <c r="K17" s="28">
        <v>8908.3</v>
      </c>
      <c r="L17" s="36"/>
    </row>
    <row r="18" spans="1:12" ht="18" customHeight="1" hidden="1">
      <c r="A18" s="45"/>
      <c r="B18" s="52"/>
      <c r="C18" s="52"/>
      <c r="D18" s="52"/>
      <c r="E18" s="53"/>
      <c r="F18" s="2"/>
      <c r="G18" s="2"/>
      <c r="H18" s="28"/>
      <c r="I18" s="28"/>
      <c r="J18" s="33"/>
      <c r="K18" s="28"/>
      <c r="L18" s="36"/>
    </row>
    <row r="19" spans="1:12" ht="16.5" customHeight="1">
      <c r="A19" s="48" t="s">
        <v>19</v>
      </c>
      <c r="B19" s="49"/>
      <c r="C19" s="49"/>
      <c r="D19" s="49"/>
      <c r="E19" s="50"/>
      <c r="F19" s="2" t="s">
        <v>5</v>
      </c>
      <c r="G19" s="2" t="s">
        <v>15</v>
      </c>
      <c r="H19" s="28">
        <v>50</v>
      </c>
      <c r="I19" s="28">
        <v>150</v>
      </c>
      <c r="J19" s="33">
        <v>200</v>
      </c>
      <c r="K19" s="28">
        <v>50</v>
      </c>
      <c r="L19" s="36"/>
    </row>
    <row r="20" spans="1:12" ht="17.25" customHeight="1">
      <c r="A20" s="45" t="s">
        <v>50</v>
      </c>
      <c r="B20" s="49"/>
      <c r="C20" s="49"/>
      <c r="D20" s="49"/>
      <c r="E20" s="50"/>
      <c r="F20" s="2" t="s">
        <v>5</v>
      </c>
      <c r="G20" s="2" t="s">
        <v>28</v>
      </c>
      <c r="H20" s="28">
        <v>372.65</v>
      </c>
      <c r="I20" s="28">
        <v>60</v>
      </c>
      <c r="J20" s="33">
        <v>70</v>
      </c>
      <c r="K20" s="28">
        <v>102.8</v>
      </c>
      <c r="L20" s="36"/>
    </row>
    <row r="21" spans="1:12" ht="15.75" customHeight="1">
      <c r="A21" s="54" t="s">
        <v>37</v>
      </c>
      <c r="B21" s="55"/>
      <c r="C21" s="55"/>
      <c r="D21" s="55"/>
      <c r="E21" s="56"/>
      <c r="F21" s="2" t="s">
        <v>12</v>
      </c>
      <c r="G21" s="2" t="s">
        <v>30</v>
      </c>
      <c r="H21" s="4">
        <f>H22</f>
        <v>454.9</v>
      </c>
      <c r="I21" s="4">
        <f>I22</f>
        <v>321</v>
      </c>
      <c r="J21" s="32">
        <f>J22</f>
        <v>343</v>
      </c>
      <c r="K21" s="4">
        <f>K22</f>
        <v>471.8</v>
      </c>
      <c r="L21" s="35"/>
    </row>
    <row r="22" spans="1:12" ht="15.75" customHeight="1">
      <c r="A22" s="51" t="s">
        <v>20</v>
      </c>
      <c r="B22" s="46"/>
      <c r="C22" s="46"/>
      <c r="D22" s="46"/>
      <c r="E22" s="47"/>
      <c r="F22" s="2" t="s">
        <v>12</v>
      </c>
      <c r="G22" s="2" t="s">
        <v>7</v>
      </c>
      <c r="H22" s="28">
        <v>454.9</v>
      </c>
      <c r="I22" s="28">
        <v>321</v>
      </c>
      <c r="J22" s="33">
        <v>343</v>
      </c>
      <c r="K22" s="28">
        <v>471.8</v>
      </c>
      <c r="L22" s="36"/>
    </row>
    <row r="23" spans="1:12" ht="15.75" customHeight="1">
      <c r="A23" s="54" t="s">
        <v>6</v>
      </c>
      <c r="B23" s="55"/>
      <c r="C23" s="55"/>
      <c r="D23" s="55"/>
      <c r="E23" s="56"/>
      <c r="F23" s="2" t="s">
        <v>7</v>
      </c>
      <c r="G23" s="2" t="s">
        <v>30</v>
      </c>
      <c r="H23" s="4">
        <f>H24</f>
        <v>14</v>
      </c>
      <c r="I23" s="4">
        <f>I24</f>
        <v>0</v>
      </c>
      <c r="J23" s="32">
        <f>J24</f>
        <v>0</v>
      </c>
      <c r="K23" s="4">
        <f>K24</f>
        <v>14</v>
      </c>
      <c r="L23" s="35"/>
    </row>
    <row r="24" spans="1:12" ht="24.75" customHeight="1">
      <c r="A24" s="51" t="s">
        <v>21</v>
      </c>
      <c r="B24" s="49"/>
      <c r="C24" s="49"/>
      <c r="D24" s="49"/>
      <c r="E24" s="50"/>
      <c r="F24" s="2" t="s">
        <v>7</v>
      </c>
      <c r="G24" s="2" t="s">
        <v>17</v>
      </c>
      <c r="H24" s="28">
        <v>14</v>
      </c>
      <c r="I24" s="28">
        <v>0</v>
      </c>
      <c r="J24" s="33">
        <v>0</v>
      </c>
      <c r="K24" s="28">
        <v>14</v>
      </c>
      <c r="L24" s="36"/>
    </row>
    <row r="25" spans="1:12" ht="17.25" customHeight="1">
      <c r="A25" s="57" t="s">
        <v>24</v>
      </c>
      <c r="B25" s="58"/>
      <c r="C25" s="58"/>
      <c r="D25" s="58"/>
      <c r="E25" s="59"/>
      <c r="F25" s="2" t="s">
        <v>13</v>
      </c>
      <c r="G25" s="2" t="s">
        <v>30</v>
      </c>
      <c r="H25" s="4">
        <f>H29+H28+H26+H27</f>
        <v>4905.1</v>
      </c>
      <c r="I25" s="4" t="e">
        <f>I29+#REF!+I28</f>
        <v>#REF!</v>
      </c>
      <c r="J25" s="32" t="e">
        <f>J29+#REF!+J28</f>
        <v>#REF!</v>
      </c>
      <c r="K25" s="4">
        <f>K29+K28+K26+K27</f>
        <v>5120.67</v>
      </c>
      <c r="L25" s="35"/>
    </row>
    <row r="26" spans="1:12" ht="17.25" customHeight="1">
      <c r="A26" s="78" t="s">
        <v>56</v>
      </c>
      <c r="B26" s="79"/>
      <c r="C26" s="79"/>
      <c r="D26" s="79"/>
      <c r="E26" s="80"/>
      <c r="F26" s="2" t="s">
        <v>13</v>
      </c>
      <c r="G26" s="2" t="s">
        <v>5</v>
      </c>
      <c r="H26" s="4">
        <v>20</v>
      </c>
      <c r="I26" s="4"/>
      <c r="J26" s="32"/>
      <c r="K26" s="4">
        <v>20</v>
      </c>
      <c r="L26" s="35"/>
    </row>
    <row r="27" spans="1:12" ht="17.25" customHeight="1">
      <c r="A27" s="78" t="s">
        <v>60</v>
      </c>
      <c r="B27" s="79"/>
      <c r="C27" s="79"/>
      <c r="D27" s="79"/>
      <c r="E27" s="80"/>
      <c r="F27" s="2" t="s">
        <v>13</v>
      </c>
      <c r="G27" s="2" t="s">
        <v>35</v>
      </c>
      <c r="H27" s="4">
        <v>0</v>
      </c>
      <c r="I27" s="4"/>
      <c r="J27" s="32"/>
      <c r="K27" s="4">
        <v>0</v>
      </c>
      <c r="L27" s="35"/>
    </row>
    <row r="28" spans="1:12" ht="16.5" customHeight="1">
      <c r="A28" s="45" t="s">
        <v>51</v>
      </c>
      <c r="B28" s="42"/>
      <c r="C28" s="42"/>
      <c r="D28" s="42"/>
      <c r="E28" s="43"/>
      <c r="F28" s="2" t="s">
        <v>13</v>
      </c>
      <c r="G28" s="2" t="s">
        <v>42</v>
      </c>
      <c r="H28" s="28">
        <v>4875.1</v>
      </c>
      <c r="I28" s="28"/>
      <c r="J28" s="33"/>
      <c r="K28" s="28">
        <v>5090.67</v>
      </c>
      <c r="L28" s="36"/>
    </row>
    <row r="29" spans="1:12" ht="15" customHeight="1">
      <c r="A29" s="51" t="s">
        <v>25</v>
      </c>
      <c r="B29" s="46"/>
      <c r="C29" s="46"/>
      <c r="D29" s="46"/>
      <c r="E29" s="47"/>
      <c r="F29" s="2" t="s">
        <v>13</v>
      </c>
      <c r="G29" s="2" t="s">
        <v>16</v>
      </c>
      <c r="H29" s="28">
        <v>10</v>
      </c>
      <c r="I29" s="28">
        <v>0</v>
      </c>
      <c r="J29" s="33">
        <v>0</v>
      </c>
      <c r="K29" s="28">
        <v>10</v>
      </c>
      <c r="L29" s="36"/>
    </row>
    <row r="30" spans="1:12" ht="15.75" customHeight="1">
      <c r="A30" s="62" t="s">
        <v>8</v>
      </c>
      <c r="B30" s="62"/>
      <c r="C30" s="62"/>
      <c r="D30" s="62"/>
      <c r="E30" s="62"/>
      <c r="F30" s="2" t="s">
        <v>9</v>
      </c>
      <c r="G30" s="2" t="s">
        <v>30</v>
      </c>
      <c r="H30" s="4">
        <f>H31+H32+H33</f>
        <v>667.02</v>
      </c>
      <c r="I30" s="4">
        <f>I31+I32+I33</f>
        <v>5380</v>
      </c>
      <c r="J30" s="32">
        <f>J31+J32+J33</f>
        <v>5790</v>
      </c>
      <c r="K30" s="4">
        <f>K31+K32+K33</f>
        <v>682.12</v>
      </c>
      <c r="L30" s="35"/>
    </row>
    <row r="31" spans="1:12" ht="12.75">
      <c r="A31" s="63" t="s">
        <v>47</v>
      </c>
      <c r="B31" s="49"/>
      <c r="C31" s="49"/>
      <c r="D31" s="49"/>
      <c r="E31" s="50"/>
      <c r="F31" s="2" t="s">
        <v>9</v>
      </c>
      <c r="G31" s="2" t="s">
        <v>5</v>
      </c>
      <c r="H31" s="40">
        <v>100</v>
      </c>
      <c r="I31" s="4">
        <v>300</v>
      </c>
      <c r="J31" s="32">
        <v>300</v>
      </c>
      <c r="K31" s="40">
        <v>100</v>
      </c>
      <c r="L31" s="35"/>
    </row>
    <row r="32" spans="1:12" ht="15.75" customHeight="1">
      <c r="A32" s="63" t="s">
        <v>43</v>
      </c>
      <c r="B32" s="49"/>
      <c r="C32" s="49"/>
      <c r="D32" s="49"/>
      <c r="E32" s="50"/>
      <c r="F32" s="2" t="s">
        <v>9</v>
      </c>
      <c r="G32" s="2" t="s">
        <v>12</v>
      </c>
      <c r="H32" s="28">
        <v>294.02</v>
      </c>
      <c r="I32" s="28">
        <v>0</v>
      </c>
      <c r="J32" s="33">
        <v>0</v>
      </c>
      <c r="K32" s="28">
        <v>309.12</v>
      </c>
      <c r="L32" s="36"/>
    </row>
    <row r="33" spans="1:12" ht="15" customHeight="1">
      <c r="A33" s="48" t="s">
        <v>22</v>
      </c>
      <c r="B33" s="49"/>
      <c r="C33" s="49"/>
      <c r="D33" s="49"/>
      <c r="E33" s="50"/>
      <c r="F33" s="2" t="s">
        <v>9</v>
      </c>
      <c r="G33" s="2" t="s">
        <v>7</v>
      </c>
      <c r="H33" s="28">
        <v>273</v>
      </c>
      <c r="I33" s="28">
        <v>5080</v>
      </c>
      <c r="J33" s="33">
        <v>5490</v>
      </c>
      <c r="K33" s="28">
        <v>273</v>
      </c>
      <c r="L33" s="36"/>
    </row>
    <row r="34" spans="1:12" ht="12.75" customHeight="1">
      <c r="A34" s="54" t="s">
        <v>34</v>
      </c>
      <c r="B34" s="55"/>
      <c r="C34" s="55"/>
      <c r="D34" s="55"/>
      <c r="E34" s="56"/>
      <c r="F34" s="2" t="s">
        <v>35</v>
      </c>
      <c r="G34" s="2" t="s">
        <v>30</v>
      </c>
      <c r="H34" s="4">
        <f>H35</f>
        <v>0</v>
      </c>
      <c r="I34" s="4"/>
      <c r="J34" s="32"/>
      <c r="K34" s="4">
        <f>K35</f>
        <v>0</v>
      </c>
      <c r="L34" s="35"/>
    </row>
    <row r="35" spans="1:12" ht="15.75" customHeight="1">
      <c r="A35" s="48" t="s">
        <v>36</v>
      </c>
      <c r="B35" s="64"/>
      <c r="C35" s="64"/>
      <c r="D35" s="64"/>
      <c r="E35" s="65"/>
      <c r="F35" s="2" t="s">
        <v>35</v>
      </c>
      <c r="G35" s="2" t="s">
        <v>7</v>
      </c>
      <c r="H35" s="28">
        <v>0</v>
      </c>
      <c r="I35" s="28"/>
      <c r="J35" s="33"/>
      <c r="K35" s="28">
        <v>0</v>
      </c>
      <c r="L35" s="36"/>
    </row>
    <row r="36" spans="1:12" ht="15.75" customHeight="1">
      <c r="A36" s="57" t="s">
        <v>41</v>
      </c>
      <c r="B36" s="58"/>
      <c r="C36" s="58"/>
      <c r="D36" s="58"/>
      <c r="E36" s="59"/>
      <c r="F36" s="2" t="s">
        <v>39</v>
      </c>
      <c r="G36" s="2" t="s">
        <v>30</v>
      </c>
      <c r="H36" s="4">
        <f>H37</f>
        <v>30</v>
      </c>
      <c r="I36" s="4"/>
      <c r="J36" s="32"/>
      <c r="K36" s="4">
        <f>K37</f>
        <v>30</v>
      </c>
      <c r="L36" s="35"/>
    </row>
    <row r="37" spans="1:12" ht="15.75" customHeight="1">
      <c r="A37" s="63" t="s">
        <v>63</v>
      </c>
      <c r="B37" s="64"/>
      <c r="C37" s="64"/>
      <c r="D37" s="64"/>
      <c r="E37" s="65"/>
      <c r="F37" s="2" t="s">
        <v>39</v>
      </c>
      <c r="G37" s="2" t="s">
        <v>39</v>
      </c>
      <c r="H37" s="28">
        <v>30</v>
      </c>
      <c r="I37" s="28"/>
      <c r="J37" s="33"/>
      <c r="K37" s="28">
        <v>30</v>
      </c>
      <c r="L37" s="36"/>
    </row>
    <row r="38" spans="1:12" ht="15.75" customHeight="1">
      <c r="A38" s="54" t="s">
        <v>53</v>
      </c>
      <c r="B38" s="55"/>
      <c r="C38" s="55"/>
      <c r="D38" s="55"/>
      <c r="E38" s="56"/>
      <c r="F38" s="2" t="s">
        <v>44</v>
      </c>
      <c r="G38" s="2" t="s">
        <v>30</v>
      </c>
      <c r="H38" s="4">
        <f>H39</f>
        <v>5370.9</v>
      </c>
      <c r="I38" s="4">
        <f>I39</f>
        <v>0</v>
      </c>
      <c r="J38" s="32">
        <f>J39</f>
        <v>0</v>
      </c>
      <c r="K38" s="4">
        <f>K39</f>
        <v>4372.22</v>
      </c>
      <c r="L38" s="35"/>
    </row>
    <row r="39" spans="1:12" ht="16.5" customHeight="1">
      <c r="A39" s="45" t="s">
        <v>52</v>
      </c>
      <c r="B39" s="52"/>
      <c r="C39" s="52"/>
      <c r="D39" s="52"/>
      <c r="E39" s="53"/>
      <c r="F39" s="2" t="s">
        <v>44</v>
      </c>
      <c r="G39" s="2" t="s">
        <v>5</v>
      </c>
      <c r="H39" s="28">
        <v>5370.9</v>
      </c>
      <c r="I39" s="28"/>
      <c r="J39" s="33"/>
      <c r="K39" s="28">
        <v>4372.22</v>
      </c>
      <c r="L39" s="36"/>
    </row>
    <row r="40" spans="1:12" ht="16.5" customHeight="1">
      <c r="A40" s="62" t="s">
        <v>10</v>
      </c>
      <c r="B40" s="62"/>
      <c r="C40" s="62"/>
      <c r="D40" s="62"/>
      <c r="E40" s="62"/>
      <c r="F40" s="3">
        <v>10</v>
      </c>
      <c r="G40" s="2" t="s">
        <v>30</v>
      </c>
      <c r="H40" s="4">
        <f>H41+H42</f>
        <v>150</v>
      </c>
      <c r="I40" s="4">
        <f>I41</f>
        <v>60</v>
      </c>
      <c r="J40" s="32">
        <f>J41</f>
        <v>65</v>
      </c>
      <c r="K40" s="4">
        <f>K41+K42</f>
        <v>150</v>
      </c>
      <c r="L40" s="35"/>
    </row>
    <row r="41" spans="1:12" ht="16.5" customHeight="1">
      <c r="A41" s="48" t="s">
        <v>23</v>
      </c>
      <c r="B41" s="49"/>
      <c r="C41" s="49"/>
      <c r="D41" s="49"/>
      <c r="E41" s="50"/>
      <c r="F41" s="3">
        <v>10</v>
      </c>
      <c r="G41" s="2" t="s">
        <v>5</v>
      </c>
      <c r="H41" s="28">
        <v>140</v>
      </c>
      <c r="I41" s="28">
        <v>60</v>
      </c>
      <c r="J41" s="33">
        <v>65</v>
      </c>
      <c r="K41" s="28">
        <v>140</v>
      </c>
      <c r="L41" s="36"/>
    </row>
    <row r="42" spans="1:12" ht="16.5" customHeight="1">
      <c r="A42" s="63" t="s">
        <v>54</v>
      </c>
      <c r="B42" s="64"/>
      <c r="C42" s="64"/>
      <c r="D42" s="64"/>
      <c r="E42" s="65"/>
      <c r="F42" s="3">
        <v>10</v>
      </c>
      <c r="G42" s="2" t="s">
        <v>35</v>
      </c>
      <c r="H42" s="28">
        <v>10</v>
      </c>
      <c r="I42" s="28"/>
      <c r="J42" s="33"/>
      <c r="K42" s="28">
        <v>10</v>
      </c>
      <c r="L42" s="36"/>
    </row>
    <row r="43" spans="1:12" ht="18" customHeight="1">
      <c r="A43" s="61" t="s">
        <v>38</v>
      </c>
      <c r="B43" s="62"/>
      <c r="C43" s="62"/>
      <c r="D43" s="62"/>
      <c r="E43" s="62"/>
      <c r="F43" s="3">
        <v>11</v>
      </c>
      <c r="G43" s="2" t="s">
        <v>30</v>
      </c>
      <c r="H43" s="4">
        <f>H45+H44</f>
        <v>256</v>
      </c>
      <c r="I43" s="4">
        <f>I45</f>
        <v>9150</v>
      </c>
      <c r="J43" s="32">
        <f>J45</f>
        <v>9160</v>
      </c>
      <c r="K43" s="4">
        <f>K45+K44</f>
        <v>256</v>
      </c>
      <c r="L43" s="35"/>
    </row>
    <row r="44" spans="1:12" ht="27.75" customHeight="1">
      <c r="A44" s="78" t="s">
        <v>57</v>
      </c>
      <c r="B44" s="79"/>
      <c r="C44" s="79"/>
      <c r="D44" s="79"/>
      <c r="E44" s="80"/>
      <c r="F44" s="3">
        <v>11</v>
      </c>
      <c r="G44" s="2" t="s">
        <v>5</v>
      </c>
      <c r="H44" s="4">
        <v>0</v>
      </c>
      <c r="I44" s="4"/>
      <c r="J44" s="32"/>
      <c r="K44" s="4">
        <v>0</v>
      </c>
      <c r="L44" s="35"/>
    </row>
    <row r="45" spans="1:12" ht="17.25" customHeight="1">
      <c r="A45" s="45" t="s">
        <v>49</v>
      </c>
      <c r="B45" s="46"/>
      <c r="C45" s="46"/>
      <c r="D45" s="46"/>
      <c r="E45" s="47"/>
      <c r="F45" s="3">
        <v>11</v>
      </c>
      <c r="G45" s="2" t="s">
        <v>9</v>
      </c>
      <c r="H45" s="28">
        <v>256</v>
      </c>
      <c r="I45" s="28">
        <v>9150</v>
      </c>
      <c r="J45" s="33">
        <v>9160</v>
      </c>
      <c r="K45" s="28">
        <v>256</v>
      </c>
      <c r="L45" s="36"/>
    </row>
    <row r="46" spans="1:12" ht="21" customHeight="1">
      <c r="A46" s="70" t="s">
        <v>72</v>
      </c>
      <c r="B46" s="71"/>
      <c r="C46" s="71"/>
      <c r="D46" s="71"/>
      <c r="E46" s="72"/>
      <c r="F46" s="12" t="s">
        <v>28</v>
      </c>
      <c r="G46" s="12" t="s">
        <v>30</v>
      </c>
      <c r="H46" s="13">
        <f>H47</f>
        <v>1</v>
      </c>
      <c r="I46" s="4"/>
      <c r="J46" s="32"/>
      <c r="K46" s="13">
        <f>K47</f>
        <v>1</v>
      </c>
      <c r="L46" s="37"/>
    </row>
    <row r="47" spans="1:12" ht="27" customHeight="1">
      <c r="A47" s="41" t="s">
        <v>73</v>
      </c>
      <c r="B47" s="46"/>
      <c r="C47" s="46"/>
      <c r="D47" s="46"/>
      <c r="E47" s="47"/>
      <c r="F47" s="12" t="s">
        <v>28</v>
      </c>
      <c r="G47" s="12" t="s">
        <v>5</v>
      </c>
      <c r="H47" s="29">
        <v>1</v>
      </c>
      <c r="I47" s="4"/>
      <c r="J47" s="32"/>
      <c r="K47" s="29">
        <v>1</v>
      </c>
      <c r="L47" s="37"/>
    </row>
    <row r="48" spans="1:12" ht="29.25" customHeight="1">
      <c r="A48" s="60" t="s">
        <v>29</v>
      </c>
      <c r="B48" s="58"/>
      <c r="C48" s="58"/>
      <c r="D48" s="58"/>
      <c r="E48" s="59"/>
      <c r="F48" s="12" t="s">
        <v>17</v>
      </c>
      <c r="G48" s="12" t="s">
        <v>30</v>
      </c>
      <c r="H48" s="13">
        <f>H49</f>
        <v>317.6</v>
      </c>
      <c r="I48" s="4"/>
      <c r="J48" s="32"/>
      <c r="K48" s="13">
        <f>K49</f>
        <v>317.6</v>
      </c>
      <c r="L48" s="37"/>
    </row>
    <row r="49" spans="1:12" ht="15" customHeight="1">
      <c r="A49" s="73" t="s">
        <v>46</v>
      </c>
      <c r="B49" s="52"/>
      <c r="C49" s="52"/>
      <c r="D49" s="52"/>
      <c r="E49" s="53"/>
      <c r="F49" s="12" t="s">
        <v>17</v>
      </c>
      <c r="G49" s="12" t="s">
        <v>7</v>
      </c>
      <c r="H49" s="29">
        <v>317.6</v>
      </c>
      <c r="I49" s="28"/>
      <c r="J49" s="33"/>
      <c r="K49" s="29">
        <v>317.6</v>
      </c>
      <c r="L49" s="38"/>
    </row>
    <row r="50" spans="1:12" ht="21" customHeight="1">
      <c r="A50" s="62" t="s">
        <v>11</v>
      </c>
      <c r="B50" s="62"/>
      <c r="C50" s="62"/>
      <c r="D50" s="62"/>
      <c r="E50" s="62"/>
      <c r="F50" s="3"/>
      <c r="G50" s="3"/>
      <c r="H50" s="4">
        <f>H15+H21+H23+H25+H30+H34+H36+H40+H43+H48+H38+H47</f>
        <v>24582.17</v>
      </c>
      <c r="I50" s="4" t="e">
        <f>I15+I21+I23+I25+I30+I34+I36+I40+I43+I48+I38</f>
        <v>#REF!</v>
      </c>
      <c r="J50" s="32" t="e">
        <f>J15+J21+J23+J25+J30+J34+J36+J40+J43+J48+J38</f>
        <v>#REF!</v>
      </c>
      <c r="K50" s="4">
        <f>K15+K21+K23+K25+K30+K34+K36+K40+K43+K48+K38+K47</f>
        <v>22384.51</v>
      </c>
      <c r="L50" s="35"/>
    </row>
    <row r="51" ht="12.75">
      <c r="L51" s="18"/>
    </row>
    <row r="52" spans="5:12" ht="12.75">
      <c r="E52" s="11"/>
      <c r="L52" s="18"/>
    </row>
    <row r="54" spans="1:12" s="14" customFormat="1" ht="32.25" customHeight="1">
      <c r="A54" s="68" t="s">
        <v>58</v>
      </c>
      <c r="B54" s="69"/>
      <c r="C54" s="69"/>
      <c r="D54" s="69"/>
      <c r="E54" s="69"/>
      <c r="F54" s="14" t="s">
        <v>33</v>
      </c>
      <c r="G54" s="30" t="s">
        <v>59</v>
      </c>
      <c r="H54" s="30"/>
      <c r="I54" s="30"/>
      <c r="J54" s="30"/>
      <c r="K54" s="30"/>
      <c r="L54" s="30"/>
    </row>
    <row r="56" spans="1:17" ht="23.25" customHeight="1">
      <c r="A56" s="66"/>
      <c r="B56" s="66"/>
      <c r="C56" s="66"/>
      <c r="D56" s="67"/>
      <c r="E56" s="67"/>
      <c r="F56" s="19"/>
      <c r="G56" s="19"/>
      <c r="H56" s="19"/>
      <c r="I56" s="19"/>
      <c r="J56" s="19"/>
      <c r="K56" s="19"/>
      <c r="L56" s="20"/>
      <c r="M56" s="21"/>
      <c r="N56" s="22"/>
      <c r="O56" s="23"/>
      <c r="P56" s="22"/>
      <c r="Q56" s="22"/>
    </row>
    <row r="57" spans="1:17" ht="12.75">
      <c r="A57" s="66"/>
      <c r="B57" s="66"/>
      <c r="C57" s="66"/>
      <c r="D57" s="67"/>
      <c r="E57" s="67"/>
      <c r="F57" s="19"/>
      <c r="G57" s="19"/>
      <c r="H57" s="19"/>
      <c r="I57" s="19"/>
      <c r="J57" s="19"/>
      <c r="K57" s="19"/>
      <c r="L57" s="20"/>
      <c r="M57" s="24"/>
      <c r="N57" s="22"/>
      <c r="O57" s="23"/>
      <c r="P57" s="22"/>
      <c r="Q57" s="22"/>
    </row>
    <row r="58" spans="1:17" ht="12.75">
      <c r="A58" s="66"/>
      <c r="B58" s="66"/>
      <c r="C58" s="66"/>
      <c r="D58" s="67"/>
      <c r="E58" s="67"/>
      <c r="F58" s="19"/>
      <c r="G58" s="19"/>
      <c r="H58" s="19"/>
      <c r="I58" s="19"/>
      <c r="J58" s="19"/>
      <c r="K58" s="19"/>
      <c r="L58" s="20"/>
      <c r="M58" s="25"/>
      <c r="N58" s="26"/>
      <c r="O58" s="27"/>
      <c r="P58" s="26"/>
      <c r="Q58" s="26"/>
    </row>
  </sheetData>
  <sheetProtection/>
  <mergeCells count="47">
    <mergeCell ref="A26:E26"/>
    <mergeCell ref="A44:E44"/>
    <mergeCell ref="A48:E48"/>
    <mergeCell ref="A29:E29"/>
    <mergeCell ref="A43:E43"/>
    <mergeCell ref="A45:E45"/>
    <mergeCell ref="A32:E32"/>
    <mergeCell ref="A27:E27"/>
    <mergeCell ref="A25:E25"/>
    <mergeCell ref="A34:E34"/>
    <mergeCell ref="A35:E35"/>
    <mergeCell ref="A42:E42"/>
    <mergeCell ref="A36:E36"/>
    <mergeCell ref="A37:E37"/>
    <mergeCell ref="A40:E40"/>
    <mergeCell ref="A41:E41"/>
    <mergeCell ref="A31:E31"/>
    <mergeCell ref="A30:E30"/>
    <mergeCell ref="A23:E23"/>
    <mergeCell ref="A24:E24"/>
    <mergeCell ref="F4:H4"/>
    <mergeCell ref="A15:E15"/>
    <mergeCell ref="A22:E22"/>
    <mergeCell ref="A18:E18"/>
    <mergeCell ref="A21:E21"/>
    <mergeCell ref="A10:H10"/>
    <mergeCell ref="A8:H8"/>
    <mergeCell ref="A56:E58"/>
    <mergeCell ref="A28:E28"/>
    <mergeCell ref="A38:E38"/>
    <mergeCell ref="A39:E39"/>
    <mergeCell ref="A54:E54"/>
    <mergeCell ref="A50:E50"/>
    <mergeCell ref="A46:E46"/>
    <mergeCell ref="A49:E49"/>
    <mergeCell ref="A47:E47"/>
    <mergeCell ref="A33:E33"/>
    <mergeCell ref="F1:K1"/>
    <mergeCell ref="L1:M1"/>
    <mergeCell ref="A17:E17"/>
    <mergeCell ref="A20:E20"/>
    <mergeCell ref="F2:H2"/>
    <mergeCell ref="F5:H5"/>
    <mergeCell ref="F6:H6"/>
    <mergeCell ref="F3:H3"/>
    <mergeCell ref="A16:E16"/>
    <mergeCell ref="A19:E19"/>
  </mergeCells>
  <printOptions/>
  <pageMargins left="0.15748031496062992" right="0.2755905511811024" top="0.2362204724409449" bottom="0.2755905511811024" header="0.1968503937007874" footer="0.2755905511811024"/>
  <pageSetup horizontalDpi="600" verticalDpi="600" orientation="portrait" paperSize="9" scale="85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2024-01-09T07:49:41Z</cp:lastPrinted>
  <dcterms:created xsi:type="dcterms:W3CDTF">2007-01-22T06:28:45Z</dcterms:created>
  <dcterms:modified xsi:type="dcterms:W3CDTF">2024-01-09T07:49:58Z</dcterms:modified>
  <cp:category/>
  <cp:version/>
  <cp:contentType/>
  <cp:contentStatus/>
</cp:coreProperties>
</file>