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400" windowHeight="7455" activeTab="0"/>
  </bookViews>
  <sheets>
    <sheet name="Тельма" sheetId="1" r:id="rId1"/>
  </sheets>
  <definedNames>
    <definedName name="_xlnm.Print_Area" localSheetId="0">'Тельма'!$E$1:$L$94</definedName>
  </definedNames>
  <calcPr fullCalcOnLoad="1" refMode="R1C1"/>
</workbook>
</file>

<file path=xl/sharedStrings.xml><?xml version="1.0" encoding="utf-8"?>
<sst xmlns="http://schemas.openxmlformats.org/spreadsheetml/2006/main" count="163" uniqueCount="151">
  <si>
    <t>в том числе:</t>
  </si>
  <si>
    <t>Субвенции</t>
  </si>
  <si>
    <t>0922020294010000151</t>
  </si>
  <si>
    <t xml:space="preserve">Субвенция бюджетам на осуществление государственных полномочий по выравниванию бюджетной обеспеченности поселений за счет Фонда компенсаций </t>
  </si>
  <si>
    <t>Субсидии</t>
  </si>
  <si>
    <t>Итого доходов:</t>
  </si>
  <si>
    <t>Тельминского муниципального образования</t>
  </si>
  <si>
    <t>90120202000000000151</t>
  </si>
  <si>
    <t xml:space="preserve">Субвенция бюджетам поселений на предоставление гражданам субсидий на оплату жилого помещения и коммунальных услуг </t>
  </si>
  <si>
    <t>90120202040100000151</t>
  </si>
  <si>
    <t>Глава городского поселения</t>
  </si>
  <si>
    <t>М.А.Ерофеев</t>
  </si>
  <si>
    <t xml:space="preserve">Приложение №1 </t>
  </si>
  <si>
    <t>Гл.администратор</t>
  </si>
  <si>
    <t>КВД</t>
  </si>
  <si>
    <t>Наименование КВД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</si>
  <si>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</si>
  <si>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10601030102000</t>
  </si>
  <si>
    <t>10606013102000</t>
  </si>
  <si>
    <t>Земельный налог, взымаемый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(пени,проценты)</t>
  </si>
  <si>
    <t xml:space="preserve">Налог на доходы физических лиц </t>
  </si>
  <si>
    <t>Налоги на имущество</t>
  </si>
  <si>
    <t>БЕЗВОЗМЕЗДНЫЕ  ПОСТУПЛЕНИЯ</t>
  </si>
  <si>
    <t>Земельный налог</t>
  </si>
  <si>
    <t>НАЛОГИ НА СОВОКУПНЫЙ ДОХОД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</si>
  <si>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</si>
  <si>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</si>
  <si>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ЗАДОЛЖЕННОСТЬ И ПЕРЕРАСЧЕТЫ ПО ОТМЕНЕННЫМ НАЛОГАМ, СБОРАМ И ИНЫМ ОБЯЗАТЕЛЬНЫМ ПЛАТЕЖАМ</t>
  </si>
  <si>
    <t xml:space="preserve">                                                                                           муниципального образаования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</si>
  <si>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 в соответствии со статьями 227, 227¹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</si>
  <si>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</si>
  <si>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Субвенции </t>
  </si>
  <si>
    <t>Иные межбюджетные трансферты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</si>
  <si>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</si>
  <si>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(продукции),производимым на территории Российской Федерации</t>
  </si>
  <si>
    <t>НАЛОГОВЫЕ И НЕНАЛОГОВЫЕ ДОХОДЫ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</si>
  <si>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</si>
  <si>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</si>
  <si>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</si>
  <si>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</si>
  <si>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</si>
  <si>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</si>
  <si>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</si>
  <si>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</si>
  <si>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Гл.адми-нистратор</t>
  </si>
  <si>
    <t>Сумма</t>
  </si>
  <si>
    <t>тыс.руб.</t>
  </si>
  <si>
    <t>Доходы от уплаты акцизов на автомобильный бензин,подлежащий распределению между бюджетами субъектов  Российской Федерациии и местными бюджетами с учетом установленных дифференцированных нормативов отчислений в местные бюджеты</t>
  </si>
  <si>
    <t>Земельный налог (по обязательствам, возникшим до 1 января 2006года), мобилизуемый на территориях городских  поселений.</t>
  </si>
  <si>
    <t xml:space="preserve">Земельный налог с физических лиц, обладающих земельным участком, расположенным в границах городских  поселений </t>
  </si>
  <si>
    <t xml:space="preserve">Земельный налог с организаций, обладающих земельным участком, расположенным в границах городских поселений </t>
  </si>
  <si>
    <t>Субсидия по целевой программе "Повышение эффективности бюджетных расходов в Иркутской области на 2015-2017 годы"</t>
  </si>
  <si>
    <t>Доходы от уплаты акцизов на дизельное топливо,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</si>
  <si>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полученных физическими лицами в соответствии со статьей 228 Налогового кодекса  Российской Федерации</t>
  </si>
  <si>
    <t>Доходы 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</si>
  <si>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20230024130000</t>
  </si>
  <si>
    <t>Доходы, получаемые в виде арендной платы, за земельные участки, государственная собственность на которые не разграничена и которые расположены в границах  городских поселений 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</si>
  <si>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ичсключением земельных участков муниципальных бюджетных и автономных учреждений)</t>
  </si>
  <si>
    <t>Ппрочие поступленияот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</si>
  <si>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</si>
  <si>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городских поселений на выполнение передаваемых полномочий субъектов  Российской Федерации (штрафы)</t>
  </si>
  <si>
    <t>Субвенции бюджетам городских  поселений на выполнение передаваемых полномочий субъектов Российской Федерации(тарифы)</t>
  </si>
  <si>
    <t>20200000000000</t>
  </si>
  <si>
    <t>20229999130000</t>
  </si>
  <si>
    <t xml:space="preserve">Субсидия бюджетам городских поселений "Развитие жилищно-коммунального хозяйства Иркутской области" на 2014-2020 годы. </t>
  </si>
  <si>
    <t>10102010010000 110</t>
  </si>
  <si>
    <t>10102020010000 110</t>
  </si>
  <si>
    <t>10102030010000 110</t>
  </si>
  <si>
    <t>10302000010000 110</t>
  </si>
  <si>
    <t>10302230010000 110</t>
  </si>
  <si>
    <t>10302240010000 110</t>
  </si>
  <si>
    <t>10302250010000 110</t>
  </si>
  <si>
    <t>10302260010000 110</t>
  </si>
  <si>
    <t>10601030130000 110</t>
  </si>
  <si>
    <t>10606043130000 110</t>
  </si>
  <si>
    <t>10606033130000 110</t>
  </si>
  <si>
    <t xml:space="preserve">10804000010000 110 </t>
  </si>
  <si>
    <t xml:space="preserve">10804020010000 110 </t>
  </si>
  <si>
    <t>10904053130000 110</t>
  </si>
  <si>
    <t>11105000000000 120</t>
  </si>
  <si>
    <t>11105013130000 120</t>
  </si>
  <si>
    <t>11105025130000 120</t>
  </si>
  <si>
    <t>11109045130000 120</t>
  </si>
  <si>
    <t>11302995130000130</t>
  </si>
  <si>
    <t>Прочие доходы от компенсации затрат бюджетов городских поселений</t>
  </si>
  <si>
    <t>ДОХОДЫ ОТ ОКАЗАНИЯ ПЛАТНЫХ УСЛУГ И КОМПЕНСАЦИИ ЗАТРАТ ГОСУДАРСТВА</t>
  </si>
  <si>
    <t>20215001130000 150</t>
  </si>
  <si>
    <t>20235118130000 150</t>
  </si>
  <si>
    <t>20230024130000 150</t>
  </si>
  <si>
    <t xml:space="preserve">бюджета городского поселения </t>
  </si>
  <si>
    <t>000</t>
  </si>
  <si>
    <t>10606000000000110</t>
  </si>
  <si>
    <t>20220000000000 150</t>
  </si>
  <si>
    <t>20230000000000 150</t>
  </si>
  <si>
    <t>20210000000000 150</t>
  </si>
  <si>
    <t>Дотации</t>
  </si>
  <si>
    <t>105030000100000 110</t>
  </si>
  <si>
    <t>105030100100000 110</t>
  </si>
  <si>
    <t>10500000000000 000</t>
  </si>
  <si>
    <t>10300000000000 000</t>
  </si>
  <si>
    <t>10000000000000 000</t>
  </si>
  <si>
    <t>10102000010000 110</t>
  </si>
  <si>
    <t>10600000000000 000</t>
  </si>
  <si>
    <t xml:space="preserve"> 10800000000000 000</t>
  </si>
  <si>
    <t>10900000000000 000</t>
  </si>
  <si>
    <t>11100000000000 000</t>
  </si>
  <si>
    <t>11300000000000 000</t>
  </si>
  <si>
    <t>11400000000000 000</t>
  </si>
  <si>
    <t>11406000000000 430</t>
  </si>
  <si>
    <t>11406013130000 430</t>
  </si>
  <si>
    <t>11600000000000 000</t>
  </si>
  <si>
    <t>20200000000000 000</t>
  </si>
  <si>
    <t xml:space="preserve">                                                                                            городского поселения Тельминского</t>
  </si>
  <si>
    <t>Администрация</t>
  </si>
  <si>
    <t>20229999130000 150</t>
  </si>
  <si>
    <t>Дотации бюджетам городских поселений на выравнивание  бюджетной обеспеченности из бюджетов муниципальных районов</t>
  </si>
  <si>
    <t>Дотации бюджетам городских поселений на выравнивание бюджетной обеспеченности из бюджета субъекта Российской Федерации.</t>
  </si>
  <si>
    <t>11301995130000130</t>
  </si>
  <si>
    <t>11610120000000 140</t>
  </si>
  <si>
    <t>Доходы от денежных взысканий (штрафов)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</si>
  <si>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11633050130000 140</t>
  </si>
  <si>
    <t xml:space="preserve"> Денежные взыскания (штрафы) за нарушение законодательства Российской Федерации о контрактной системе в сфере закупок, товаров, работ, услуг для обеспечения государственных и муниципальных нужд для нужд городских поселений</t>
  </si>
  <si>
    <t>Доходы от уплаты акзизов на прямогоннный бензин,подлежащие распределению между бюджетами Российской Федерации и местными бюджетами с учетом установленных дифференцированных нормативов отчислений в местные бюджеты</t>
  </si>
  <si>
    <t>Прочие доходы от оказания платных услуг (работ) получателями средств бюджетов городских поселений</t>
  </si>
  <si>
    <t>20225555130000 150</t>
  </si>
  <si>
    <t>20216001130000 150</t>
  </si>
  <si>
    <t>11402053130000 410</t>
  </si>
  <si>
    <t xml:space="preserve">Доходы  от реализации имущества, находящиеся в собственности городских поселений </t>
  </si>
  <si>
    <t>10102080010000 110</t>
  </si>
  <si>
    <t>Налог на доходы физических лиц в части суммы налога, превышающей 650 000 рублей, относящейся к части налоговой базы, превышающей 5 5000 000 рублей ( 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</si>
  <si>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Субсидия в целях софинансирования расходных обязательств муниципальных образований Иркутской области на поддержку муниципальных программ формирования современной городской среды на 2023 год </t>
  </si>
  <si>
    <t>Субсидия на реализацию программы перечня проектов народных инициатив  "Экономическое развитие и инновационная экономика" на 2019-2023г.г.</t>
  </si>
  <si>
    <t>Прогнозируемые  доходы на 2023 г.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</si>
  <si>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</si>
  <si>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10102130011000 110</t>
  </si>
  <si>
    <t xml:space="preserve">Налог на доходы физических лиц в отношении доходов от долевого участия в организации, полученных в виде дивидентов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 </t>
  </si>
  <si>
    <t>10102140011000 110</t>
  </si>
  <si>
    <t>Налог на доходы физических лиц в отношении доходов от долевого участия в организации, полученных в виде дивидентов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</si>
  <si>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11618000020000 140</t>
  </si>
  <si>
    <t>Доходы от сумм пеней, предусмотренных законодательством Российской Федерерациио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</si>
  <si>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20249999130000150</t>
  </si>
  <si>
    <t>11700000000000000</t>
  </si>
  <si>
    <t>ИНИЦИАТИВНЫЕ ПЛАТЕЖИ</t>
  </si>
  <si>
    <t>11715030130001150</t>
  </si>
  <si>
    <t>Инициативные платежи, зачисляемые в бюджеты городских поселений (Приобретение и установка арт-объекта "Тельма на фото в неповторимом, особенном, самобытном прошлом")</t>
  </si>
  <si>
    <t>11715030130002150</t>
  </si>
  <si>
    <t>Инициативные платежи, зачисляемые в бюджеты городских поселений (Чистая дорога)</t>
  </si>
  <si>
    <t>Субсидия бюджетам муниципальных образований Иркутской области на развитие домов культуры</t>
  </si>
  <si>
    <t>20229999130000150</t>
  </si>
  <si>
    <t xml:space="preserve">Прочие межбюджетные трансферты, передаваемые бюджетам городских поселений </t>
  </si>
  <si>
    <t xml:space="preserve">                                                      Приложение №1 к Решению думы   от 29.06.2023г. №37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</si>
</sst>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"/>
    <numFmt numFmtId="166" formatCode="#,##0.000"/>
    <numFmt numFmtId="167" formatCode="#,##0.0000"/>
    <numFmt numFmtId="168" formatCode="0.0"/>
  </numFmts>
  <fonts count="61">
    <font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2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/>
    </xf>
    <xf numFmtId="165" fontId="8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165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65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54" applyFont="1" applyFill="1" applyBorder="1" applyAlignment="1">
      <alignment horizontal="center" vertical="center" wrapText="1"/>
      <protection/>
    </xf>
    <xf numFmtId="165" fontId="5" fillId="33" borderId="0" xfId="62" applyNumberFormat="1" applyFont="1" applyFill="1" applyBorder="1" applyAlignment="1">
      <alignment vertical="center"/>
    </xf>
    <xf numFmtId="165" fontId="4" fillId="33" borderId="0" xfId="62" applyNumberFormat="1" applyFont="1" applyFill="1" applyBorder="1" applyAlignment="1">
      <alignment vertical="center"/>
    </xf>
    <xf numFmtId="165" fontId="5" fillId="0" borderId="0" xfId="62" applyNumberFormat="1" applyFont="1" applyFill="1" applyBorder="1" applyAlignment="1">
      <alignment vertical="center"/>
    </xf>
    <xf numFmtId="165" fontId="5" fillId="0" borderId="0" xfId="54" applyNumberFormat="1" applyFont="1" applyBorder="1" applyAlignment="1">
      <alignment horizontal="center" vertical="center"/>
      <protection/>
    </xf>
    <xf numFmtId="165" fontId="5" fillId="0" borderId="0" xfId="54" applyNumberFormat="1" applyFont="1" applyBorder="1">
      <alignment/>
      <protection/>
    </xf>
    <xf numFmtId="165" fontId="5" fillId="0" borderId="12" xfId="54" applyNumberFormat="1" applyFont="1" applyBorder="1">
      <alignment/>
      <protection/>
    </xf>
    <xf numFmtId="0" fontId="0" fillId="0" borderId="13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164" fontId="14" fillId="33" borderId="10" xfId="62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165" fontId="14" fillId="33" borderId="10" xfId="62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49" fontId="11" fillId="0" borderId="10" xfId="43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165" fontId="14" fillId="33" borderId="15" xfId="62" applyNumberFormat="1" applyFont="1" applyFill="1" applyBorder="1" applyAlignment="1">
      <alignment vertical="center"/>
    </xf>
    <xf numFmtId="165" fontId="16" fillId="33" borderId="10" xfId="62" applyNumberFormat="1" applyFont="1" applyFill="1" applyBorder="1" applyAlignment="1">
      <alignment vertical="center"/>
    </xf>
    <xf numFmtId="49" fontId="11" fillId="0" borderId="15" xfId="43" applyNumberFormat="1" applyFont="1" applyFill="1" applyBorder="1" applyAlignment="1">
      <alignment horizontal="center" vertical="center"/>
    </xf>
    <xf numFmtId="165" fontId="16" fillId="33" borderId="15" xfId="62" applyNumberFormat="1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49" fontId="14" fillId="0" borderId="10" xfId="43" applyNumberFormat="1" applyFont="1" applyFill="1" applyBorder="1" applyAlignment="1">
      <alignment horizontal="center" vertical="center"/>
    </xf>
    <xf numFmtId="165" fontId="11" fillId="33" borderId="10" xfId="62" applyNumberFormat="1" applyFont="1" applyFill="1" applyBorder="1" applyAlignment="1">
      <alignment vertical="center"/>
    </xf>
    <xf numFmtId="165" fontId="11" fillId="0" borderId="10" xfId="54" applyNumberFormat="1" applyFont="1" applyBorder="1" applyAlignment="1">
      <alignment horizontal="right" vertical="center"/>
      <protection/>
    </xf>
    <xf numFmtId="165" fontId="11" fillId="0" borderId="10" xfId="54" applyNumberFormat="1" applyFont="1" applyBorder="1">
      <alignment/>
      <protection/>
    </xf>
    <xf numFmtId="165" fontId="11" fillId="33" borderId="15" xfId="62" applyNumberFormat="1" applyFont="1" applyFill="1" applyBorder="1" applyAlignment="1">
      <alignment vertical="center"/>
    </xf>
    <xf numFmtId="0" fontId="21" fillId="0" borderId="0" xfId="0" applyFont="1" applyAlignment="1">
      <alignment horizontal="right" wrapText="1"/>
    </xf>
    <xf numFmtId="0" fontId="14" fillId="0" borderId="10" xfId="54" applyFont="1" applyFill="1" applyBorder="1" applyAlignment="1">
      <alignment horizontal="center" vertical="center" wrapText="1"/>
      <protection/>
    </xf>
    <xf numFmtId="165" fontId="11" fillId="0" borderId="10" xfId="62" applyNumberFormat="1" applyFont="1" applyFill="1" applyBorder="1" applyAlignment="1">
      <alignment vertical="center"/>
    </xf>
    <xf numFmtId="0" fontId="22" fillId="33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horizontal="left" vertical="top" wrapText="1"/>
    </xf>
    <xf numFmtId="3" fontId="22" fillId="33" borderId="10" xfId="53" applyNumberFormat="1" applyFont="1" applyFill="1" applyBorder="1" applyAlignment="1" applyProtection="1">
      <alignment horizontal="left" vertical="center" wrapText="1"/>
      <protection locked="0"/>
    </xf>
    <xf numFmtId="49" fontId="14" fillId="0" borderId="16" xfId="0" applyNumberFormat="1" applyFont="1" applyFill="1" applyBorder="1" applyAlignment="1">
      <alignment horizontal="center" shrinkToFit="1"/>
    </xf>
    <xf numFmtId="0" fontId="21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" fontId="21" fillId="34" borderId="16" xfId="0" applyNumberFormat="1" applyFont="1" applyFill="1" applyBorder="1" applyAlignment="1">
      <alignment horizontal="center" vertical="center" wrapText="1"/>
    </xf>
    <xf numFmtId="165" fontId="13" fillId="33" borderId="15" xfId="62" applyNumberFormat="1" applyFont="1" applyFill="1" applyBorder="1" applyAlignment="1">
      <alignment vertical="center"/>
    </xf>
    <xf numFmtId="0" fontId="14" fillId="0" borderId="14" xfId="0" applyFont="1" applyBorder="1" applyAlignment="1">
      <alignment horizontal="right"/>
    </xf>
    <xf numFmtId="165" fontId="14" fillId="0" borderId="10" xfId="62" applyNumberFormat="1" applyFont="1" applyFill="1" applyBorder="1" applyAlignment="1">
      <alignment vertical="center"/>
    </xf>
    <xf numFmtId="4" fontId="11" fillId="0" borderId="10" xfId="62" applyNumberFormat="1" applyFont="1" applyFill="1" applyBorder="1" applyAlignment="1">
      <alignment vertical="center"/>
    </xf>
    <xf numFmtId="4" fontId="16" fillId="33" borderId="10" xfId="62" applyNumberFormat="1" applyFont="1" applyFill="1" applyBorder="1" applyAlignment="1">
      <alignment vertical="center"/>
    </xf>
    <xf numFmtId="4" fontId="16" fillId="0" borderId="10" xfId="54" applyNumberFormat="1" applyFont="1" applyBorder="1">
      <alignment/>
      <protection/>
    </xf>
    <xf numFmtId="4" fontId="11" fillId="33" borderId="10" xfId="62" applyNumberFormat="1" applyFont="1" applyFill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165" fontId="14" fillId="33" borderId="19" xfId="62" applyNumberFormat="1" applyFont="1" applyFill="1" applyBorder="1" applyAlignment="1">
      <alignment vertical="center"/>
    </xf>
    <xf numFmtId="49" fontId="11" fillId="0" borderId="20" xfId="0" applyNumberFormat="1" applyFont="1" applyFill="1" applyBorder="1" applyAlignment="1">
      <alignment horizontal="center" shrinkToFit="1"/>
    </xf>
    <xf numFmtId="49" fontId="11" fillId="0" borderId="21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 shrinkToFit="1"/>
    </xf>
    <xf numFmtId="49" fontId="14" fillId="0" borderId="16" xfId="0" applyNumberFormat="1" applyFont="1" applyFill="1" applyBorder="1" applyAlignment="1">
      <alignment horizontal="center" vertical="center" shrinkToFit="1"/>
    </xf>
    <xf numFmtId="49" fontId="21" fillId="34" borderId="16" xfId="0" applyNumberFormat="1" applyFont="1" applyFill="1" applyBorder="1" applyAlignment="1">
      <alignment horizontal="center" vertical="center" wrapText="1"/>
    </xf>
    <xf numFmtId="49" fontId="20" fillId="34" borderId="16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49" fontId="22" fillId="0" borderId="10" xfId="0" applyNumberFormat="1" applyFont="1" applyBorder="1" applyAlignment="1">
      <alignment vertical="center" wrapText="1"/>
    </xf>
    <xf numFmtId="49" fontId="17" fillId="0" borderId="10" xfId="0" applyNumberFormat="1" applyFont="1" applyBorder="1" applyAlignment="1">
      <alignment vertical="center" wrapText="1"/>
    </xf>
    <xf numFmtId="0" fontId="22" fillId="0" borderId="17" xfId="0" applyFont="1" applyFill="1" applyBorder="1" applyAlignment="1">
      <alignment horizontal="center" wrapText="1"/>
    </xf>
    <xf numFmtId="0" fontId="17" fillId="0" borderId="17" xfId="0" applyFont="1" applyFill="1" applyBorder="1" applyAlignment="1">
      <alignment horizontal="left" wrapText="1"/>
    </xf>
    <xf numFmtId="0" fontId="17" fillId="0" borderId="22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8" xfId="0" applyFont="1" applyFill="1" applyBorder="1" applyAlignment="1">
      <alignment horizontal="left" wrapText="1"/>
    </xf>
    <xf numFmtId="0" fontId="17" fillId="0" borderId="22" xfId="0" applyFont="1" applyFill="1" applyBorder="1" applyAlignment="1">
      <alignment wrapText="1"/>
    </xf>
    <xf numFmtId="0" fontId="19" fillId="34" borderId="17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left" vertical="justify" wrapText="1"/>
    </xf>
    <xf numFmtId="49" fontId="20" fillId="34" borderId="23" xfId="0" applyNumberFormat="1" applyFont="1" applyFill="1" applyBorder="1" applyAlignment="1">
      <alignment horizontal="center" vertical="center" wrapText="1"/>
    </xf>
    <xf numFmtId="49" fontId="21" fillId="34" borderId="21" xfId="0" applyNumberFormat="1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0" fillId="0" borderId="10" xfId="0" applyFont="1" applyFill="1" applyBorder="1" applyAlignment="1">
      <alignment vertical="center" wrapText="1"/>
    </xf>
    <xf numFmtId="4" fontId="16" fillId="0" borderId="10" xfId="0" applyNumberFormat="1" applyFont="1" applyBorder="1" applyAlignment="1">
      <alignment/>
    </xf>
    <xf numFmtId="165" fontId="11" fillId="0" borderId="19" xfId="54" applyNumberFormat="1" applyFont="1" applyBorder="1">
      <alignment/>
      <protection/>
    </xf>
    <xf numFmtId="4" fontId="11" fillId="0" borderId="10" xfId="54" applyNumberFormat="1" applyFont="1" applyBorder="1">
      <alignment/>
      <protection/>
    </xf>
    <xf numFmtId="4" fontId="14" fillId="0" borderId="10" xfId="54" applyNumberFormat="1" applyFont="1" applyBorder="1">
      <alignment/>
      <protection/>
    </xf>
    <xf numFmtId="0" fontId="14" fillId="0" borderId="19" xfId="0" applyFont="1" applyBorder="1" applyAlignment="1">
      <alignment horizontal="center" vertical="center"/>
    </xf>
    <xf numFmtId="4" fontId="14" fillId="33" borderId="10" xfId="62" applyNumberFormat="1" applyFont="1" applyFill="1" applyBorder="1" applyAlignment="1">
      <alignment vertical="center"/>
    </xf>
    <xf numFmtId="0" fontId="14" fillId="0" borderId="13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21" fillId="0" borderId="0" xfId="0" applyFont="1" applyAlignment="1">
      <alignment horizontal="center" wrapText="1"/>
    </xf>
    <xf numFmtId="0" fontId="5" fillId="0" borderId="0" xfId="54" applyFont="1" applyFill="1" applyBorder="1" applyAlignment="1">
      <alignment horizontal="center" vertical="center" wrapText="1"/>
      <protection/>
    </xf>
    <xf numFmtId="0" fontId="5" fillId="0" borderId="24" xfId="54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shrinkToFi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9" xfId="53"/>
    <cellStyle name="Обычный_ЗАПРО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view="pageBreakPreview" zoomScaleSheetLayoutView="100" zoomScalePageLayoutView="0" workbookViewId="0" topLeftCell="E64">
      <selection activeCell="G6" sqref="G6:H6"/>
    </sheetView>
  </sheetViews>
  <sheetFormatPr defaultColWidth="9.00390625" defaultRowHeight="12.75"/>
  <cols>
    <col min="1" max="1" width="10.00390625" style="0" hidden="1" customWidth="1"/>
    <col min="2" max="2" width="0.12890625" style="0" hidden="1" customWidth="1"/>
    <col min="3" max="3" width="8.75390625" style="0" hidden="1" customWidth="1"/>
    <col min="4" max="4" width="7.375" style="0" hidden="1" customWidth="1"/>
    <col min="5" max="5" width="13.375" style="0" customWidth="1"/>
    <col min="6" max="6" width="28.625" style="0" customWidth="1"/>
    <col min="7" max="7" width="66.625" style="0" customWidth="1"/>
    <col min="8" max="8" width="22.625" style="0" customWidth="1"/>
    <col min="9" max="9" width="15.375" style="0" hidden="1" customWidth="1"/>
    <col min="10" max="10" width="0.37109375" style="0" hidden="1" customWidth="1"/>
    <col min="11" max="11" width="0.12890625" style="0" hidden="1" customWidth="1"/>
    <col min="12" max="12" width="14.875" style="0" hidden="1" customWidth="1"/>
    <col min="13" max="13" width="13.125" style="0" hidden="1" customWidth="1"/>
  </cols>
  <sheetData>
    <row r="1" spans="4:11" ht="0.75" customHeight="1">
      <c r="D1" s="5"/>
      <c r="E1" s="5"/>
      <c r="F1" s="1"/>
      <c r="G1" s="1"/>
      <c r="H1" s="1"/>
      <c r="I1" s="2" t="s">
        <v>12</v>
      </c>
      <c r="J1" s="2"/>
      <c r="K1" s="2"/>
    </row>
    <row r="2" spans="5:11" ht="15.75" customHeight="1">
      <c r="E2" s="24"/>
      <c r="F2" s="25"/>
      <c r="G2" s="25"/>
      <c r="H2" s="118"/>
      <c r="I2" s="119"/>
      <c r="J2" s="2"/>
      <c r="K2" s="2"/>
    </row>
    <row r="3" spans="5:11" ht="15.75">
      <c r="E3" s="24"/>
      <c r="F3" s="25"/>
      <c r="G3" s="25"/>
      <c r="H3" s="105" t="s">
        <v>113</v>
      </c>
      <c r="I3" s="105"/>
      <c r="J3" s="2"/>
      <c r="K3" s="2"/>
    </row>
    <row r="4" spans="5:11" ht="15.75" customHeight="1">
      <c r="E4" s="24"/>
      <c r="F4" s="25"/>
      <c r="G4" s="123" t="s">
        <v>112</v>
      </c>
      <c r="H4" s="123"/>
      <c r="I4" s="123"/>
      <c r="J4" s="2"/>
      <c r="K4" s="2"/>
    </row>
    <row r="5" spans="5:11" ht="15.75" customHeight="1">
      <c r="E5" s="24"/>
      <c r="F5" s="25"/>
      <c r="G5" s="120" t="s">
        <v>28</v>
      </c>
      <c r="H5" s="120"/>
      <c r="I5" s="120"/>
      <c r="J5" s="120"/>
      <c r="K5" s="2"/>
    </row>
    <row r="6" spans="5:11" ht="15.75" customHeight="1">
      <c r="E6" s="24"/>
      <c r="F6" s="25"/>
      <c r="G6" s="115" t="s">
        <v>150</v>
      </c>
      <c r="H6" s="115"/>
      <c r="I6" s="55"/>
      <c r="J6" s="2"/>
      <c r="K6" s="2"/>
    </row>
    <row r="7" spans="5:11" ht="15" customHeight="1">
      <c r="E7" s="24"/>
      <c r="F7" s="25"/>
      <c r="G7" s="26"/>
      <c r="H7" s="120"/>
      <c r="I7" s="120"/>
      <c r="J7" s="2"/>
      <c r="K7" s="2"/>
    </row>
    <row r="8" spans="5:11" ht="0.75" customHeight="1" hidden="1">
      <c r="E8" s="24"/>
      <c r="F8" s="25"/>
      <c r="G8" s="25"/>
      <c r="H8" s="121"/>
      <c r="I8" s="122"/>
      <c r="J8" s="2"/>
      <c r="K8" s="2"/>
    </row>
    <row r="9" spans="5:8" ht="18.75">
      <c r="E9" s="24"/>
      <c r="F9" s="24"/>
      <c r="G9" s="27" t="s">
        <v>132</v>
      </c>
      <c r="H9" s="27"/>
    </row>
    <row r="10" spans="5:8" ht="15.75">
      <c r="E10" s="24"/>
      <c r="F10" s="24"/>
      <c r="G10" s="26" t="s">
        <v>89</v>
      </c>
      <c r="H10" s="28"/>
    </row>
    <row r="11" spans="5:8" ht="15.75">
      <c r="E11" s="24"/>
      <c r="F11" s="24"/>
      <c r="G11" s="26" t="s">
        <v>6</v>
      </c>
      <c r="H11" s="28"/>
    </row>
    <row r="12" spans="5:10" ht="15.75">
      <c r="E12" s="24"/>
      <c r="F12" s="29"/>
      <c r="G12" s="29"/>
      <c r="H12" s="66" t="s">
        <v>46</v>
      </c>
      <c r="I12" s="6"/>
      <c r="J12" s="6"/>
    </row>
    <row r="13" spans="1:13" ht="39.75" customHeight="1">
      <c r="A13" s="8" t="s">
        <v>13</v>
      </c>
      <c r="B13" s="8"/>
      <c r="C13" s="8"/>
      <c r="D13" s="8"/>
      <c r="E13" s="30" t="s">
        <v>44</v>
      </c>
      <c r="F13" s="32" t="s">
        <v>14</v>
      </c>
      <c r="G13" s="31" t="s">
        <v>15</v>
      </c>
      <c r="H13" s="56" t="s">
        <v>45</v>
      </c>
      <c r="I13" s="16"/>
      <c r="J13" s="116"/>
      <c r="K13" s="116"/>
      <c r="L13" s="15"/>
      <c r="M13" s="15"/>
    </row>
    <row r="14" spans="1:13" ht="24" customHeight="1">
      <c r="A14" s="7"/>
      <c r="B14" s="7"/>
      <c r="C14" s="7"/>
      <c r="D14" s="7"/>
      <c r="E14" s="84" t="s">
        <v>90</v>
      </c>
      <c r="F14" s="50" t="s">
        <v>100</v>
      </c>
      <c r="G14" s="60" t="s">
        <v>35</v>
      </c>
      <c r="H14" s="107">
        <f>H15+H22+H28+H31+H38+H41+H43+H52+H56+H49+H61</f>
        <v>17560.61</v>
      </c>
      <c r="I14" s="9"/>
      <c r="J14" s="117"/>
      <c r="K14" s="116"/>
      <c r="L14" s="14"/>
      <c r="M14" s="10"/>
    </row>
    <row r="15" spans="5:13" ht="18.75">
      <c r="E15" s="49">
        <v>182</v>
      </c>
      <c r="F15" s="50" t="s">
        <v>101</v>
      </c>
      <c r="G15" s="85" t="s">
        <v>20</v>
      </c>
      <c r="H15" s="40">
        <f>H16+H17+H18+H19+H20+H21</f>
        <v>8273.1</v>
      </c>
      <c r="I15" s="17"/>
      <c r="J15" s="116"/>
      <c r="K15" s="116"/>
      <c r="L15" s="10"/>
      <c r="M15" s="10"/>
    </row>
    <row r="16" spans="1:13" ht="64.5" customHeight="1">
      <c r="A16" s="7"/>
      <c r="B16" s="7"/>
      <c r="C16" s="7"/>
      <c r="D16" s="7"/>
      <c r="E16" s="35">
        <v>182</v>
      </c>
      <c r="F16" s="36" t="s">
        <v>65</v>
      </c>
      <c r="G16" s="86" t="s">
        <v>29</v>
      </c>
      <c r="H16" s="51">
        <v>7580</v>
      </c>
      <c r="I16" s="17"/>
      <c r="J16" s="116"/>
      <c r="K16" s="116"/>
      <c r="L16" s="10"/>
      <c r="M16" s="10"/>
    </row>
    <row r="17" spans="1:14" ht="97.5" customHeight="1">
      <c r="A17" s="7"/>
      <c r="B17" s="7"/>
      <c r="C17" s="7"/>
      <c r="D17" s="7"/>
      <c r="E17" s="35">
        <v>182</v>
      </c>
      <c r="F17" s="36" t="s">
        <v>66</v>
      </c>
      <c r="G17" s="86" t="s">
        <v>30</v>
      </c>
      <c r="H17" s="51">
        <v>60</v>
      </c>
      <c r="I17" s="17"/>
      <c r="J17" s="116"/>
      <c r="K17" s="116"/>
      <c r="L17" s="10"/>
      <c r="M17" s="10"/>
      <c r="N17" s="13"/>
    </row>
    <row r="18" spans="1:13" ht="43.5" customHeight="1">
      <c r="A18" s="7"/>
      <c r="B18" s="7"/>
      <c r="C18" s="7"/>
      <c r="D18" s="7"/>
      <c r="E18" s="35">
        <v>182</v>
      </c>
      <c r="F18" s="36" t="s">
        <v>67</v>
      </c>
      <c r="G18" s="86" t="s">
        <v>53</v>
      </c>
      <c r="H18" s="51">
        <v>58</v>
      </c>
      <c r="I18" s="17"/>
      <c r="J18" s="116"/>
      <c r="K18" s="116"/>
      <c r="L18" s="10"/>
      <c r="M18" s="10"/>
    </row>
    <row r="19" spans="1:13" ht="65.25" customHeight="1">
      <c r="A19" s="7"/>
      <c r="B19" s="7"/>
      <c r="C19" s="7"/>
      <c r="D19" s="7"/>
      <c r="E19" s="35">
        <v>182</v>
      </c>
      <c r="F19" s="36" t="s">
        <v>128</v>
      </c>
      <c r="G19" s="106" t="s">
        <v>129</v>
      </c>
      <c r="H19" s="51">
        <v>25.1</v>
      </c>
      <c r="I19" s="17"/>
      <c r="J19" s="116"/>
      <c r="K19" s="116"/>
      <c r="L19" s="10"/>
      <c r="M19" s="10"/>
    </row>
    <row r="20" spans="1:13" ht="65.25" customHeight="1">
      <c r="A20" s="7"/>
      <c r="B20" s="7"/>
      <c r="C20" s="7"/>
      <c r="D20" s="7"/>
      <c r="E20" s="35">
        <v>182</v>
      </c>
      <c r="F20" s="36" t="s">
        <v>134</v>
      </c>
      <c r="G20" s="106" t="s">
        <v>135</v>
      </c>
      <c r="H20" s="51">
        <v>400</v>
      </c>
      <c r="I20" s="17"/>
      <c r="J20" s="116"/>
      <c r="K20" s="116"/>
      <c r="L20" s="10"/>
      <c r="M20" s="10"/>
    </row>
    <row r="21" spans="1:13" ht="65.25" customHeight="1">
      <c r="A21" s="7"/>
      <c r="B21" s="7"/>
      <c r="C21" s="7"/>
      <c r="D21" s="7"/>
      <c r="E21" s="35">
        <v>182</v>
      </c>
      <c r="F21" s="36" t="s">
        <v>136</v>
      </c>
      <c r="G21" s="106" t="s">
        <v>137</v>
      </c>
      <c r="H21" s="51">
        <v>150</v>
      </c>
      <c r="I21" s="17"/>
      <c r="J21" s="116"/>
      <c r="K21" s="116"/>
      <c r="L21" s="10"/>
      <c r="M21" s="10"/>
    </row>
    <row r="22" spans="1:13" ht="33" customHeight="1">
      <c r="A22" s="7"/>
      <c r="B22" s="7"/>
      <c r="C22" s="7"/>
      <c r="D22" s="7"/>
      <c r="E22" s="49">
        <v>182</v>
      </c>
      <c r="F22" s="50" t="s">
        <v>99</v>
      </c>
      <c r="G22" s="58" t="s">
        <v>33</v>
      </c>
      <c r="H22" s="69">
        <f>H24+H25+H26+H27</f>
        <v>3887.5</v>
      </c>
      <c r="I22" s="17"/>
      <c r="J22" s="116"/>
      <c r="K22" s="116"/>
      <c r="L22" s="10"/>
      <c r="M22" s="10"/>
    </row>
    <row r="23" spans="1:13" ht="30.75" customHeight="1">
      <c r="A23" s="7"/>
      <c r="B23" s="7"/>
      <c r="C23" s="7"/>
      <c r="D23" s="7"/>
      <c r="E23" s="49">
        <v>182</v>
      </c>
      <c r="F23" s="50" t="s">
        <v>68</v>
      </c>
      <c r="G23" s="58" t="s">
        <v>34</v>
      </c>
      <c r="H23" s="71">
        <f>H24+H25+H26+H27</f>
        <v>3887.5</v>
      </c>
      <c r="I23" s="17"/>
      <c r="J23" s="116"/>
      <c r="K23" s="116"/>
      <c r="L23" s="10"/>
      <c r="M23" s="10"/>
    </row>
    <row r="24" spans="1:13" ht="59.25" customHeight="1">
      <c r="A24" s="7"/>
      <c r="B24" s="7"/>
      <c r="C24" s="7"/>
      <c r="D24" s="7"/>
      <c r="E24" s="35">
        <v>182</v>
      </c>
      <c r="F24" s="36" t="s">
        <v>69</v>
      </c>
      <c r="G24" s="59" t="s">
        <v>52</v>
      </c>
      <c r="H24" s="51">
        <v>1999.1</v>
      </c>
      <c r="I24" s="17"/>
      <c r="J24" s="116"/>
      <c r="K24" s="116"/>
      <c r="L24" s="10"/>
      <c r="M24" s="10"/>
    </row>
    <row r="25" spans="1:13" ht="74.25" customHeight="1">
      <c r="A25" s="7"/>
      <c r="B25" s="7"/>
      <c r="C25" s="7"/>
      <c r="D25" s="7"/>
      <c r="E25" s="35">
        <v>182</v>
      </c>
      <c r="F25" s="36" t="s">
        <v>70</v>
      </c>
      <c r="G25" s="59" t="s">
        <v>52</v>
      </c>
      <c r="H25" s="51">
        <v>10.4</v>
      </c>
      <c r="I25" s="17"/>
      <c r="J25" s="116"/>
      <c r="K25" s="116"/>
      <c r="L25" s="10"/>
      <c r="M25" s="10"/>
    </row>
    <row r="26" spans="1:13" ht="58.5" customHeight="1">
      <c r="A26" s="7"/>
      <c r="B26" s="7"/>
      <c r="C26" s="7"/>
      <c r="D26" s="7"/>
      <c r="E26" s="35">
        <v>182</v>
      </c>
      <c r="F26" s="36" t="s">
        <v>71</v>
      </c>
      <c r="G26" s="59" t="s">
        <v>47</v>
      </c>
      <c r="H26" s="71">
        <v>2160.5</v>
      </c>
      <c r="I26" s="17"/>
      <c r="J26" s="116"/>
      <c r="K26" s="116"/>
      <c r="L26" s="10"/>
      <c r="M26" s="10"/>
    </row>
    <row r="27" spans="1:13" ht="60" customHeight="1">
      <c r="A27" s="7"/>
      <c r="B27" s="7"/>
      <c r="C27" s="7"/>
      <c r="D27" s="7"/>
      <c r="E27" s="35">
        <v>182</v>
      </c>
      <c r="F27" s="36" t="s">
        <v>72</v>
      </c>
      <c r="G27" s="59" t="s">
        <v>122</v>
      </c>
      <c r="H27" s="71">
        <v>-282.5</v>
      </c>
      <c r="I27" s="17"/>
      <c r="J27" s="116"/>
      <c r="K27" s="116"/>
      <c r="L27" s="10"/>
      <c r="M27" s="10"/>
    </row>
    <row r="28" spans="1:13" ht="25.5" customHeight="1">
      <c r="A28" s="7"/>
      <c r="B28" s="7"/>
      <c r="C28" s="7"/>
      <c r="D28" s="7"/>
      <c r="E28" s="49">
        <v>182</v>
      </c>
      <c r="F28" s="50" t="s">
        <v>98</v>
      </c>
      <c r="G28" s="87" t="s">
        <v>24</v>
      </c>
      <c r="H28" s="34">
        <f>H29</f>
        <v>501</v>
      </c>
      <c r="I28" s="17"/>
      <c r="J28" s="116"/>
      <c r="K28" s="116"/>
      <c r="L28" s="10"/>
      <c r="M28" s="10"/>
    </row>
    <row r="29" spans="1:13" ht="17.25" customHeight="1">
      <c r="A29" s="7"/>
      <c r="B29" s="7"/>
      <c r="C29" s="7"/>
      <c r="D29" s="7"/>
      <c r="E29" s="35">
        <v>182</v>
      </c>
      <c r="F29" s="36" t="s">
        <v>96</v>
      </c>
      <c r="G29" s="88" t="s">
        <v>25</v>
      </c>
      <c r="H29" s="51">
        <v>501</v>
      </c>
      <c r="I29" s="17"/>
      <c r="J29" s="116"/>
      <c r="K29" s="116"/>
      <c r="L29" s="10"/>
      <c r="M29" s="10"/>
    </row>
    <row r="30" spans="1:13" ht="36" customHeight="1">
      <c r="A30" s="7"/>
      <c r="B30" s="7"/>
      <c r="C30" s="7"/>
      <c r="D30" s="7"/>
      <c r="E30" s="35">
        <v>182</v>
      </c>
      <c r="F30" s="36" t="s">
        <v>97</v>
      </c>
      <c r="G30" s="88" t="s">
        <v>25</v>
      </c>
      <c r="H30" s="51">
        <v>501</v>
      </c>
      <c r="I30" s="17"/>
      <c r="J30" s="116"/>
      <c r="K30" s="116"/>
      <c r="L30" s="10"/>
      <c r="M30" s="10"/>
    </row>
    <row r="31" spans="1:13" ht="22.5" customHeight="1">
      <c r="A31" s="7"/>
      <c r="B31" s="7"/>
      <c r="C31" s="7"/>
      <c r="D31" s="7"/>
      <c r="E31" s="49">
        <v>182</v>
      </c>
      <c r="F31" s="50" t="s">
        <v>102</v>
      </c>
      <c r="G31" s="85" t="s">
        <v>21</v>
      </c>
      <c r="H31" s="34">
        <f>H32+H33+H34</f>
        <v>3400</v>
      </c>
      <c r="I31" s="17"/>
      <c r="J31" s="116"/>
      <c r="K31" s="116"/>
      <c r="L31" s="10"/>
      <c r="M31" s="10"/>
    </row>
    <row r="32" spans="1:13" ht="42" customHeight="1">
      <c r="A32" s="7"/>
      <c r="B32" s="7"/>
      <c r="C32" s="7"/>
      <c r="D32" s="7"/>
      <c r="E32" s="35">
        <v>182</v>
      </c>
      <c r="F32" s="36" t="s">
        <v>73</v>
      </c>
      <c r="G32" s="86" t="s">
        <v>36</v>
      </c>
      <c r="H32" s="34">
        <v>270</v>
      </c>
      <c r="I32" s="17"/>
      <c r="J32" s="116"/>
      <c r="K32" s="116"/>
      <c r="L32" s="10"/>
      <c r="M32" s="10"/>
    </row>
    <row r="33" spans="1:13" ht="3" customHeight="1" hidden="1">
      <c r="A33" s="7"/>
      <c r="B33" s="7"/>
      <c r="C33" s="7"/>
      <c r="D33" s="7"/>
      <c r="E33" s="35">
        <v>182</v>
      </c>
      <c r="F33" s="36" t="s">
        <v>17</v>
      </c>
      <c r="G33" s="86" t="s">
        <v>16</v>
      </c>
      <c r="H33" s="34"/>
      <c r="I33" s="17"/>
      <c r="J33" s="116"/>
      <c r="K33" s="116"/>
      <c r="L33" s="10"/>
      <c r="M33" s="10"/>
    </row>
    <row r="34" spans="1:13" ht="16.5" customHeight="1">
      <c r="A34" s="7"/>
      <c r="B34" s="7"/>
      <c r="C34" s="7"/>
      <c r="D34" s="7"/>
      <c r="E34" s="35">
        <v>182</v>
      </c>
      <c r="F34" s="50" t="s">
        <v>91</v>
      </c>
      <c r="G34" s="85" t="s">
        <v>23</v>
      </c>
      <c r="H34" s="40">
        <f>H35+H37</f>
        <v>3130</v>
      </c>
      <c r="I34" s="17"/>
      <c r="J34" s="116"/>
      <c r="K34" s="116"/>
      <c r="L34" s="10"/>
      <c r="M34" s="10"/>
    </row>
    <row r="35" spans="1:13" ht="36" customHeight="1">
      <c r="A35" s="7"/>
      <c r="B35" s="7"/>
      <c r="C35" s="7"/>
      <c r="D35" s="7"/>
      <c r="E35" s="35">
        <v>182</v>
      </c>
      <c r="F35" s="36" t="s">
        <v>74</v>
      </c>
      <c r="G35" s="86" t="s">
        <v>49</v>
      </c>
      <c r="H35" s="51">
        <v>430</v>
      </c>
      <c r="I35" s="17"/>
      <c r="J35" s="116"/>
      <c r="K35" s="116"/>
      <c r="L35" s="10"/>
      <c r="M35" s="10"/>
    </row>
    <row r="36" spans="1:13" ht="75.75" customHeight="1" hidden="1">
      <c r="A36" s="7"/>
      <c r="B36" s="7"/>
      <c r="C36" s="7"/>
      <c r="D36" s="7"/>
      <c r="E36" s="35">
        <v>182</v>
      </c>
      <c r="F36" s="36" t="s">
        <v>18</v>
      </c>
      <c r="G36" s="86" t="s">
        <v>19</v>
      </c>
      <c r="H36" s="51"/>
      <c r="I36" s="17"/>
      <c r="J36" s="116"/>
      <c r="K36" s="116"/>
      <c r="L36" s="10"/>
      <c r="M36" s="10"/>
    </row>
    <row r="37" spans="1:13" ht="31.5" customHeight="1">
      <c r="A37" s="7"/>
      <c r="B37" s="7"/>
      <c r="C37" s="7"/>
      <c r="D37" s="7"/>
      <c r="E37" s="35">
        <v>182</v>
      </c>
      <c r="F37" s="36" t="s">
        <v>75</v>
      </c>
      <c r="G37" s="86" t="s">
        <v>50</v>
      </c>
      <c r="H37" s="51">
        <v>2700</v>
      </c>
      <c r="I37" s="17"/>
      <c r="J37" s="116"/>
      <c r="K37" s="116"/>
      <c r="L37" s="10"/>
      <c r="M37" s="10"/>
    </row>
    <row r="38" spans="5:13" ht="15.75">
      <c r="E38" s="49">
        <v>901</v>
      </c>
      <c r="F38" s="61" t="s">
        <v>103</v>
      </c>
      <c r="G38" s="89" t="s">
        <v>37</v>
      </c>
      <c r="H38" s="34">
        <f>H39</f>
        <v>20</v>
      </c>
      <c r="I38" s="17"/>
      <c r="J38" s="116"/>
      <c r="K38" s="116"/>
      <c r="L38" s="10"/>
      <c r="M38" s="10"/>
    </row>
    <row r="39" spans="5:13" ht="45">
      <c r="E39" s="35">
        <v>901</v>
      </c>
      <c r="F39" s="74" t="s">
        <v>76</v>
      </c>
      <c r="G39" s="90" t="s">
        <v>38</v>
      </c>
      <c r="H39" s="51">
        <f>H40</f>
        <v>20</v>
      </c>
      <c r="I39" s="17"/>
      <c r="J39" s="116"/>
      <c r="K39" s="116"/>
      <c r="L39" s="10"/>
      <c r="M39" s="10"/>
    </row>
    <row r="40" spans="5:13" ht="62.25" customHeight="1">
      <c r="E40" s="35">
        <v>901</v>
      </c>
      <c r="F40" s="74" t="s">
        <v>77</v>
      </c>
      <c r="G40" s="90" t="s">
        <v>39</v>
      </c>
      <c r="H40" s="51">
        <v>20</v>
      </c>
      <c r="I40" s="17"/>
      <c r="J40" s="116"/>
      <c r="K40" s="116"/>
      <c r="L40" s="10"/>
      <c r="M40" s="10"/>
    </row>
    <row r="41" spans="1:13" ht="42.75">
      <c r="A41" s="7"/>
      <c r="B41" s="7"/>
      <c r="C41" s="7"/>
      <c r="D41" s="23"/>
      <c r="E41" s="49">
        <v>182</v>
      </c>
      <c r="F41" s="79" t="s">
        <v>104</v>
      </c>
      <c r="G41" s="87" t="s">
        <v>27</v>
      </c>
      <c r="H41" s="42">
        <f>H42</f>
        <v>1</v>
      </c>
      <c r="I41" s="17"/>
      <c r="J41" s="116"/>
      <c r="K41" s="116"/>
      <c r="L41" s="10"/>
      <c r="M41" s="10"/>
    </row>
    <row r="42" spans="1:13" ht="32.25" customHeight="1">
      <c r="A42" s="7"/>
      <c r="B42" s="7"/>
      <c r="C42" s="7"/>
      <c r="D42" s="7"/>
      <c r="E42" s="35">
        <v>182</v>
      </c>
      <c r="F42" s="36" t="s">
        <v>78</v>
      </c>
      <c r="G42" s="86" t="s">
        <v>48</v>
      </c>
      <c r="H42" s="54">
        <v>1</v>
      </c>
      <c r="I42" s="17"/>
      <c r="J42" s="116"/>
      <c r="K42" s="116"/>
      <c r="L42" s="10"/>
      <c r="M42" s="10"/>
    </row>
    <row r="43" spans="1:13" ht="54" customHeight="1">
      <c r="A43" s="7"/>
      <c r="B43" s="7"/>
      <c r="C43" s="7"/>
      <c r="D43" s="7"/>
      <c r="E43" s="49">
        <v>901</v>
      </c>
      <c r="F43" s="80" t="s">
        <v>105</v>
      </c>
      <c r="G43" s="87" t="s">
        <v>26</v>
      </c>
      <c r="H43" s="42">
        <f>H45+H48</f>
        <v>300</v>
      </c>
      <c r="I43" s="17"/>
      <c r="J43" s="116"/>
      <c r="K43" s="116"/>
      <c r="L43" s="10"/>
      <c r="M43" s="10"/>
    </row>
    <row r="44" spans="1:13" ht="1.5" customHeight="1" hidden="1">
      <c r="A44" s="7"/>
      <c r="B44" s="7"/>
      <c r="C44" s="7"/>
      <c r="D44" s="7"/>
      <c r="E44" s="35"/>
      <c r="F44" s="36"/>
      <c r="G44" s="86"/>
      <c r="H44" s="39"/>
      <c r="I44" s="17"/>
      <c r="J44" s="116"/>
      <c r="K44" s="116"/>
      <c r="L44" s="10"/>
      <c r="M44" s="10"/>
    </row>
    <row r="45" spans="1:13" ht="75">
      <c r="A45" s="7"/>
      <c r="B45" s="7"/>
      <c r="C45" s="7"/>
      <c r="D45" s="7"/>
      <c r="E45" s="77">
        <v>901</v>
      </c>
      <c r="F45" s="75" t="s">
        <v>79</v>
      </c>
      <c r="G45" s="91" t="s">
        <v>40</v>
      </c>
      <c r="H45" s="39">
        <f>H47+H46</f>
        <v>200</v>
      </c>
      <c r="I45" s="17"/>
      <c r="J45" s="116"/>
      <c r="K45" s="116"/>
      <c r="L45" s="10"/>
      <c r="M45" s="10"/>
    </row>
    <row r="46" spans="1:13" ht="77.25" customHeight="1">
      <c r="A46" s="7"/>
      <c r="B46" s="7"/>
      <c r="C46" s="7"/>
      <c r="D46" s="7"/>
      <c r="E46" s="78">
        <v>901</v>
      </c>
      <c r="F46" s="76" t="s">
        <v>80</v>
      </c>
      <c r="G46" s="92" t="s">
        <v>56</v>
      </c>
      <c r="H46" s="39">
        <v>200</v>
      </c>
      <c r="I46" s="17"/>
      <c r="J46" s="116"/>
      <c r="K46" s="116"/>
      <c r="L46" s="10"/>
      <c r="M46" s="10"/>
    </row>
    <row r="47" spans="1:13" ht="84" customHeight="1">
      <c r="A47" s="7"/>
      <c r="B47" s="7"/>
      <c r="C47" s="7"/>
      <c r="D47" s="7"/>
      <c r="E47" s="35">
        <v>901</v>
      </c>
      <c r="F47" s="36" t="s">
        <v>81</v>
      </c>
      <c r="G47" s="93" t="s">
        <v>57</v>
      </c>
      <c r="H47" s="51">
        <v>0</v>
      </c>
      <c r="I47" s="18"/>
      <c r="J47" s="116"/>
      <c r="K47" s="116"/>
      <c r="L47" s="10"/>
      <c r="M47" s="10"/>
    </row>
    <row r="48" spans="1:13" ht="78.75" customHeight="1">
      <c r="A48" s="13"/>
      <c r="B48" s="13"/>
      <c r="C48" s="13"/>
      <c r="D48" s="13"/>
      <c r="E48" s="35">
        <v>901</v>
      </c>
      <c r="F48" s="36" t="s">
        <v>82</v>
      </c>
      <c r="G48" s="93" t="s">
        <v>58</v>
      </c>
      <c r="H48" s="51">
        <v>100</v>
      </c>
      <c r="I48" s="18"/>
      <c r="J48" s="116"/>
      <c r="K48" s="116"/>
      <c r="L48" s="10"/>
      <c r="M48" s="10"/>
    </row>
    <row r="49" spans="1:13" ht="46.5" customHeight="1">
      <c r="A49" s="13"/>
      <c r="B49" s="13"/>
      <c r="C49" s="13"/>
      <c r="D49" s="13"/>
      <c r="E49" s="49">
        <v>901</v>
      </c>
      <c r="F49" s="50" t="s">
        <v>106</v>
      </c>
      <c r="G49" s="94" t="s">
        <v>85</v>
      </c>
      <c r="H49" s="34">
        <f>H50+H51</f>
        <v>24.2</v>
      </c>
      <c r="I49" s="18"/>
      <c r="J49" s="116"/>
      <c r="K49" s="116"/>
      <c r="L49" s="10"/>
      <c r="M49" s="10"/>
    </row>
    <row r="50" spans="1:13" ht="46.5" customHeight="1">
      <c r="A50" s="13"/>
      <c r="B50" s="13"/>
      <c r="C50" s="13"/>
      <c r="D50" s="13"/>
      <c r="E50" s="35">
        <v>901</v>
      </c>
      <c r="F50" s="44" t="s">
        <v>117</v>
      </c>
      <c r="G50" s="86" t="s">
        <v>123</v>
      </c>
      <c r="H50" s="53">
        <v>10</v>
      </c>
      <c r="I50" s="18"/>
      <c r="J50" s="116"/>
      <c r="K50" s="116"/>
      <c r="L50" s="10"/>
      <c r="M50" s="10"/>
    </row>
    <row r="51" spans="1:13" ht="33" customHeight="1">
      <c r="A51" s="13"/>
      <c r="B51" s="13"/>
      <c r="C51" s="13"/>
      <c r="D51" s="13"/>
      <c r="E51" s="35">
        <v>901</v>
      </c>
      <c r="F51" s="44" t="s">
        <v>83</v>
      </c>
      <c r="G51" s="86" t="s">
        <v>84</v>
      </c>
      <c r="H51" s="108">
        <v>14.2</v>
      </c>
      <c r="I51" s="18"/>
      <c r="J51" s="116"/>
      <c r="K51" s="116"/>
      <c r="L51" s="10"/>
      <c r="M51" s="10"/>
    </row>
    <row r="52" spans="1:13" ht="35.25" customHeight="1">
      <c r="A52" s="13"/>
      <c r="B52" s="13"/>
      <c r="C52" s="13"/>
      <c r="D52" s="13"/>
      <c r="E52" s="72">
        <v>901</v>
      </c>
      <c r="F52" s="102" t="s">
        <v>107</v>
      </c>
      <c r="G52" s="95" t="s">
        <v>41</v>
      </c>
      <c r="H52" s="73">
        <f>H53</f>
        <v>1050</v>
      </c>
      <c r="I52" s="18"/>
      <c r="J52" s="116"/>
      <c r="K52" s="116"/>
      <c r="L52" s="10"/>
      <c r="M52" s="10"/>
    </row>
    <row r="53" spans="1:13" ht="31.5" customHeight="1">
      <c r="A53" s="13"/>
      <c r="B53" s="13"/>
      <c r="C53" s="13"/>
      <c r="D53" s="13"/>
      <c r="E53" s="77">
        <v>901</v>
      </c>
      <c r="F53" s="103" t="s">
        <v>108</v>
      </c>
      <c r="G53" s="96" t="s">
        <v>59</v>
      </c>
      <c r="H53" s="51">
        <f>H55+H54</f>
        <v>1050</v>
      </c>
      <c r="I53" s="18"/>
      <c r="J53" s="116"/>
      <c r="K53" s="116"/>
      <c r="L53" s="10"/>
      <c r="M53" s="10"/>
    </row>
    <row r="54" spans="1:13" ht="51" customHeight="1">
      <c r="A54" s="13"/>
      <c r="B54" s="13"/>
      <c r="C54" s="13"/>
      <c r="D54" s="13"/>
      <c r="E54" s="78">
        <v>901</v>
      </c>
      <c r="F54" s="104" t="s">
        <v>109</v>
      </c>
      <c r="G54" s="93" t="s">
        <v>54</v>
      </c>
      <c r="H54" s="51">
        <v>1050</v>
      </c>
      <c r="I54" s="18"/>
      <c r="J54" s="116"/>
      <c r="K54" s="116"/>
      <c r="L54" s="10"/>
      <c r="M54" s="10"/>
    </row>
    <row r="55" spans="1:13" ht="41.25" customHeight="1">
      <c r="A55" s="13"/>
      <c r="B55" s="13"/>
      <c r="C55" s="13"/>
      <c r="D55" s="13"/>
      <c r="E55" s="35">
        <v>901</v>
      </c>
      <c r="F55" s="36" t="s">
        <v>126</v>
      </c>
      <c r="G55" s="93" t="s">
        <v>127</v>
      </c>
      <c r="H55" s="51">
        <v>0</v>
      </c>
      <c r="I55" s="18"/>
      <c r="J55" s="116"/>
      <c r="K55" s="116"/>
      <c r="L55" s="10"/>
      <c r="M55" s="10"/>
    </row>
    <row r="56" spans="5:13" ht="24.75" customHeight="1">
      <c r="E56" s="63">
        <v>901</v>
      </c>
      <c r="F56" s="82" t="s">
        <v>110</v>
      </c>
      <c r="G56" s="89" t="s">
        <v>42</v>
      </c>
      <c r="H56" s="40">
        <f>H60+H58</f>
        <v>0</v>
      </c>
      <c r="I56" s="18"/>
      <c r="J56" s="116"/>
      <c r="K56" s="116"/>
      <c r="L56" s="12"/>
      <c r="M56" s="10"/>
    </row>
    <row r="57" spans="5:13" ht="0.75" customHeight="1">
      <c r="E57" s="62">
        <v>901</v>
      </c>
      <c r="F57" s="81" t="s">
        <v>120</v>
      </c>
      <c r="G57" s="97" t="s">
        <v>121</v>
      </c>
      <c r="H57" s="65">
        <f>H58</f>
        <v>0</v>
      </c>
      <c r="I57" s="18"/>
      <c r="J57" s="116"/>
      <c r="K57" s="116"/>
      <c r="L57" s="12"/>
      <c r="M57" s="10"/>
    </row>
    <row r="58" spans="5:13" ht="63.75" customHeight="1">
      <c r="E58" s="35">
        <v>901</v>
      </c>
      <c r="F58" s="41" t="s">
        <v>118</v>
      </c>
      <c r="G58" s="98" t="s">
        <v>119</v>
      </c>
      <c r="H58" s="65">
        <v>0</v>
      </c>
      <c r="I58" s="17"/>
      <c r="J58" s="116"/>
      <c r="K58" s="116"/>
      <c r="L58" s="12"/>
      <c r="M58" s="10"/>
    </row>
    <row r="59" spans="5:13" ht="37.5" customHeight="1" hidden="1">
      <c r="E59" s="62">
        <v>901</v>
      </c>
      <c r="F59" s="64">
        <v>11705000000000</v>
      </c>
      <c r="G59" s="99" t="s">
        <v>43</v>
      </c>
      <c r="H59" s="42"/>
      <c r="I59" s="17"/>
      <c r="J59" s="116"/>
      <c r="K59" s="116"/>
      <c r="L59" s="12"/>
      <c r="M59" s="10"/>
    </row>
    <row r="60" spans="5:13" ht="103.5" customHeight="1">
      <c r="E60" s="43">
        <v>182</v>
      </c>
      <c r="F60" s="36" t="s">
        <v>138</v>
      </c>
      <c r="G60" s="86" t="s">
        <v>139</v>
      </c>
      <c r="H60" s="51">
        <v>0</v>
      </c>
      <c r="I60" s="17"/>
      <c r="J60" s="116"/>
      <c r="K60" s="116"/>
      <c r="L60" s="12"/>
      <c r="M60" s="10"/>
    </row>
    <row r="61" spans="5:13" ht="26.25" customHeight="1">
      <c r="E61" s="49">
        <v>901</v>
      </c>
      <c r="F61" s="50" t="s">
        <v>141</v>
      </c>
      <c r="G61" s="85" t="s">
        <v>142</v>
      </c>
      <c r="H61" s="112">
        <f>H62+H63</f>
        <v>103.81</v>
      </c>
      <c r="I61" s="17"/>
      <c r="J61" s="116"/>
      <c r="K61" s="116"/>
      <c r="L61" s="12"/>
      <c r="M61" s="10"/>
    </row>
    <row r="62" spans="5:13" ht="40.5" customHeight="1">
      <c r="E62" s="35">
        <v>901</v>
      </c>
      <c r="F62" s="36" t="s">
        <v>143</v>
      </c>
      <c r="G62" s="86" t="s">
        <v>144</v>
      </c>
      <c r="H62" s="71">
        <v>79.75</v>
      </c>
      <c r="I62" s="17"/>
      <c r="J62" s="116"/>
      <c r="K62" s="116"/>
      <c r="L62" s="12"/>
      <c r="M62" s="10"/>
    </row>
    <row r="63" spans="5:13" ht="34.5" customHeight="1">
      <c r="E63" s="35">
        <v>901</v>
      </c>
      <c r="F63" s="36" t="s">
        <v>145</v>
      </c>
      <c r="G63" s="86" t="s">
        <v>146</v>
      </c>
      <c r="H63" s="71">
        <v>24.06</v>
      </c>
      <c r="I63" s="17"/>
      <c r="J63" s="116"/>
      <c r="K63" s="116"/>
      <c r="L63" s="12"/>
      <c r="M63" s="10"/>
    </row>
    <row r="64" spans="1:14" ht="28.5" customHeight="1">
      <c r="A64" s="7"/>
      <c r="B64" s="7"/>
      <c r="C64" s="7"/>
      <c r="D64" s="7"/>
      <c r="E64" s="111">
        <v>901</v>
      </c>
      <c r="F64" s="102" t="s">
        <v>111</v>
      </c>
      <c r="G64" s="85" t="s">
        <v>22</v>
      </c>
      <c r="H64" s="69">
        <f>H65+H72+H79+H83</f>
        <v>21423.06</v>
      </c>
      <c r="I64" s="17"/>
      <c r="J64" s="116"/>
      <c r="K64" s="116"/>
      <c r="L64" s="10"/>
      <c r="M64" s="10"/>
      <c r="N64" s="13"/>
    </row>
    <row r="65" spans="5:14" ht="23.25" customHeight="1">
      <c r="E65" s="49">
        <v>901</v>
      </c>
      <c r="F65" s="83" t="s">
        <v>94</v>
      </c>
      <c r="G65" s="85" t="s">
        <v>95</v>
      </c>
      <c r="H65" s="34">
        <f>H66+H67</f>
        <v>15787</v>
      </c>
      <c r="I65" s="17"/>
      <c r="J65" s="116"/>
      <c r="K65" s="116"/>
      <c r="L65" s="10"/>
      <c r="M65" s="10"/>
      <c r="N65" s="11"/>
    </row>
    <row r="66" spans="1:13" ht="42" customHeight="1" hidden="1">
      <c r="A66" s="7"/>
      <c r="B66" s="7"/>
      <c r="C66" s="7"/>
      <c r="D66" s="7"/>
      <c r="E66" s="35">
        <v>901</v>
      </c>
      <c r="F66" s="44" t="s">
        <v>86</v>
      </c>
      <c r="G66" s="86" t="s">
        <v>116</v>
      </c>
      <c r="H66" s="51">
        <v>0</v>
      </c>
      <c r="I66" s="17"/>
      <c r="J66" s="116"/>
      <c r="K66" s="116"/>
      <c r="L66" s="10"/>
      <c r="M66" s="10"/>
    </row>
    <row r="67" spans="1:16" ht="39.75" customHeight="1">
      <c r="A67" s="7"/>
      <c r="B67" s="7"/>
      <c r="C67" s="7"/>
      <c r="D67" s="7"/>
      <c r="E67" s="35">
        <v>901</v>
      </c>
      <c r="F67" s="44" t="s">
        <v>125</v>
      </c>
      <c r="G67" s="100" t="s">
        <v>115</v>
      </c>
      <c r="H67" s="71">
        <v>15787</v>
      </c>
      <c r="I67" s="17"/>
      <c r="J67" s="116"/>
      <c r="K67" s="116"/>
      <c r="L67" s="10"/>
      <c r="M67" s="10"/>
      <c r="P67" s="13"/>
    </row>
    <row r="68" spans="5:13" ht="1.5" customHeight="1" hidden="1">
      <c r="E68" s="38"/>
      <c r="F68" s="44" t="s">
        <v>7</v>
      </c>
      <c r="G68" s="85" t="s">
        <v>1</v>
      </c>
      <c r="H68" s="51">
        <f>H71+H80</f>
        <v>434.2</v>
      </c>
      <c r="I68" s="17"/>
      <c r="J68" s="116"/>
      <c r="K68" s="116"/>
      <c r="L68" s="10"/>
      <c r="M68" s="10"/>
    </row>
    <row r="69" spans="5:13" ht="6" customHeight="1" hidden="1">
      <c r="E69" s="38"/>
      <c r="F69" s="44"/>
      <c r="G69" s="100" t="s">
        <v>0</v>
      </c>
      <c r="H69" s="51"/>
      <c r="I69" s="17"/>
      <c r="J69" s="116"/>
      <c r="K69" s="116"/>
      <c r="L69" s="10"/>
      <c r="M69" s="10"/>
    </row>
    <row r="70" spans="5:13" ht="39.75" customHeight="1" hidden="1">
      <c r="E70" s="38"/>
      <c r="F70" s="44" t="s">
        <v>2</v>
      </c>
      <c r="G70" s="100" t="s">
        <v>3</v>
      </c>
      <c r="H70" s="51"/>
      <c r="I70" s="17"/>
      <c r="J70" s="116"/>
      <c r="K70" s="116"/>
      <c r="L70" s="10"/>
      <c r="M70" s="10"/>
    </row>
    <row r="71" spans="5:13" ht="25.5" customHeight="1" hidden="1">
      <c r="E71" s="38"/>
      <c r="F71" s="44" t="s">
        <v>9</v>
      </c>
      <c r="G71" s="86" t="s">
        <v>8</v>
      </c>
      <c r="H71" s="51"/>
      <c r="I71" s="17"/>
      <c r="J71" s="116"/>
      <c r="K71" s="116"/>
      <c r="L71" s="10"/>
      <c r="M71" s="10"/>
    </row>
    <row r="72" spans="5:13" ht="27" customHeight="1">
      <c r="E72" s="49">
        <v>901</v>
      </c>
      <c r="F72" s="83" t="s">
        <v>92</v>
      </c>
      <c r="G72" s="85" t="s">
        <v>4</v>
      </c>
      <c r="H72" s="67">
        <f>H76+H77+H74+H75+H78</f>
        <v>4328.8</v>
      </c>
      <c r="I72" s="19"/>
      <c r="J72" s="116"/>
      <c r="K72" s="116"/>
      <c r="L72" s="10"/>
      <c r="M72" s="10"/>
    </row>
    <row r="73" spans="5:13" ht="0.75" customHeight="1">
      <c r="E73" s="35"/>
      <c r="F73" s="44" t="s">
        <v>62</v>
      </c>
      <c r="G73" s="86" t="s">
        <v>0</v>
      </c>
      <c r="H73" s="57"/>
      <c r="I73" s="19"/>
      <c r="J73" s="116"/>
      <c r="K73" s="116"/>
      <c r="L73" s="10"/>
      <c r="M73" s="10"/>
    </row>
    <row r="74" spans="5:13" ht="32.25" customHeight="1">
      <c r="E74" s="35">
        <v>901</v>
      </c>
      <c r="F74" s="44" t="s">
        <v>148</v>
      </c>
      <c r="G74" s="86" t="s">
        <v>147</v>
      </c>
      <c r="H74" s="57">
        <v>1250</v>
      </c>
      <c r="I74" s="20"/>
      <c r="J74" s="116"/>
      <c r="K74" s="116"/>
      <c r="L74" s="10"/>
      <c r="M74" s="10"/>
    </row>
    <row r="75" spans="5:13" ht="36.75" customHeight="1" hidden="1">
      <c r="E75" s="35">
        <v>901</v>
      </c>
      <c r="F75" s="44" t="s">
        <v>63</v>
      </c>
      <c r="G75" s="86" t="s">
        <v>64</v>
      </c>
      <c r="H75" s="57">
        <v>0</v>
      </c>
      <c r="I75" s="20"/>
      <c r="J75" s="116"/>
      <c r="K75" s="116"/>
      <c r="L75" s="10"/>
      <c r="M75" s="10"/>
    </row>
    <row r="76" spans="5:13" ht="45.75" customHeight="1">
      <c r="E76" s="35">
        <v>901</v>
      </c>
      <c r="F76" s="44" t="s">
        <v>114</v>
      </c>
      <c r="G76" s="86" t="s">
        <v>131</v>
      </c>
      <c r="H76" s="57">
        <v>2091.3</v>
      </c>
      <c r="I76" s="20"/>
      <c r="J76" s="116"/>
      <c r="K76" s="116"/>
      <c r="L76" s="10"/>
      <c r="M76" s="10"/>
    </row>
    <row r="77" spans="5:13" ht="57.75" customHeight="1">
      <c r="E77" s="35">
        <v>901</v>
      </c>
      <c r="F77" s="44" t="s">
        <v>124</v>
      </c>
      <c r="G77" s="86" t="s">
        <v>130</v>
      </c>
      <c r="H77" s="68">
        <v>987.5</v>
      </c>
      <c r="I77" s="20"/>
      <c r="J77" s="116"/>
      <c r="K77" s="116"/>
      <c r="L77" s="10"/>
      <c r="M77" s="10"/>
    </row>
    <row r="78" spans="5:13" ht="1.5" customHeight="1">
      <c r="E78" s="35">
        <v>901</v>
      </c>
      <c r="F78" s="44" t="s">
        <v>63</v>
      </c>
      <c r="G78" s="86" t="s">
        <v>51</v>
      </c>
      <c r="H78" s="68">
        <v>0</v>
      </c>
      <c r="I78" s="20"/>
      <c r="J78" s="116"/>
      <c r="K78" s="116"/>
      <c r="L78" s="10"/>
      <c r="M78" s="10"/>
    </row>
    <row r="79" spans="5:13" ht="18" customHeight="1">
      <c r="E79" s="49">
        <v>901</v>
      </c>
      <c r="F79" s="82" t="s">
        <v>93</v>
      </c>
      <c r="G79" s="85" t="s">
        <v>31</v>
      </c>
      <c r="H79" s="67">
        <f>H80+H82+H81</f>
        <v>434.9</v>
      </c>
      <c r="I79" s="20"/>
      <c r="J79" s="116"/>
      <c r="K79" s="116"/>
      <c r="L79" s="10"/>
      <c r="M79" s="10"/>
    </row>
    <row r="80" spans="1:13" ht="46.5" customHeight="1">
      <c r="A80" s="7"/>
      <c r="B80" s="7"/>
      <c r="C80" s="7"/>
      <c r="D80" s="23"/>
      <c r="E80" s="35">
        <v>901</v>
      </c>
      <c r="F80" s="36" t="s">
        <v>87</v>
      </c>
      <c r="G80" s="101" t="s">
        <v>133</v>
      </c>
      <c r="H80" s="52">
        <v>434.2</v>
      </c>
      <c r="I80" s="21"/>
      <c r="J80" s="116"/>
      <c r="K80" s="116"/>
      <c r="L80" s="10"/>
      <c r="M80" s="10"/>
    </row>
    <row r="81" spans="5:13" ht="55.5" customHeight="1">
      <c r="E81" s="35">
        <v>901</v>
      </c>
      <c r="F81" s="44" t="s">
        <v>88</v>
      </c>
      <c r="G81" s="86" t="s">
        <v>60</v>
      </c>
      <c r="H81" s="53">
        <v>0.7</v>
      </c>
      <c r="I81" s="22">
        <f>I58+I14</f>
        <v>0</v>
      </c>
      <c r="J81" s="117"/>
      <c r="K81" s="116"/>
      <c r="L81" s="10"/>
      <c r="M81" s="10"/>
    </row>
    <row r="82" spans="5:13" ht="41.25" customHeight="1" hidden="1">
      <c r="E82" s="45">
        <v>901</v>
      </c>
      <c r="F82" s="44" t="s">
        <v>55</v>
      </c>
      <c r="G82" s="37" t="s">
        <v>61</v>
      </c>
      <c r="H82" s="53">
        <v>0</v>
      </c>
      <c r="I82" s="21"/>
      <c r="J82" s="117"/>
      <c r="K82" s="116"/>
      <c r="L82" s="10"/>
      <c r="M82" s="10"/>
    </row>
    <row r="83" spans="5:13" ht="30" customHeight="1">
      <c r="E83" s="45"/>
      <c r="F83" s="44"/>
      <c r="G83" s="33" t="s">
        <v>32</v>
      </c>
      <c r="H83" s="110">
        <f>H84+H85</f>
        <v>872.36</v>
      </c>
      <c r="I83" s="21"/>
      <c r="J83" s="117"/>
      <c r="K83" s="116"/>
      <c r="L83" s="10"/>
      <c r="M83" s="10"/>
    </row>
    <row r="84" spans="5:13" ht="0.75" customHeight="1" hidden="1">
      <c r="E84" s="45">
        <v>901</v>
      </c>
      <c r="F84" s="44" t="s">
        <v>83</v>
      </c>
      <c r="G84" s="37" t="s">
        <v>84</v>
      </c>
      <c r="H84" s="53">
        <v>0</v>
      </c>
      <c r="I84" s="21"/>
      <c r="J84" s="117"/>
      <c r="K84" s="116"/>
      <c r="L84" s="10"/>
      <c r="M84" s="10"/>
    </row>
    <row r="85" spans="5:13" ht="32.25" customHeight="1">
      <c r="E85" s="45">
        <v>901</v>
      </c>
      <c r="F85" s="44" t="s">
        <v>140</v>
      </c>
      <c r="G85" s="37" t="s">
        <v>149</v>
      </c>
      <c r="H85" s="109">
        <v>872.36</v>
      </c>
      <c r="I85" s="21"/>
      <c r="J85" s="117"/>
      <c r="K85" s="116"/>
      <c r="L85" s="10"/>
      <c r="M85" s="10"/>
    </row>
    <row r="86" spans="1:13" ht="21" customHeight="1">
      <c r="A86" s="7"/>
      <c r="B86" s="7"/>
      <c r="C86" s="7"/>
      <c r="D86" s="7"/>
      <c r="E86" s="113" t="s">
        <v>5</v>
      </c>
      <c r="F86" s="114"/>
      <c r="G86" s="46"/>
      <c r="H86" s="70">
        <f>H64+H14</f>
        <v>38983.67</v>
      </c>
      <c r="J86" s="117"/>
      <c r="K86" s="116"/>
      <c r="L86" s="10"/>
      <c r="M86" s="10"/>
    </row>
    <row r="87" spans="5:9" ht="18">
      <c r="E87" s="24"/>
      <c r="F87" s="47"/>
      <c r="G87" s="24"/>
      <c r="H87" s="24"/>
      <c r="I87" s="3"/>
    </row>
    <row r="88" spans="5:11" ht="18.75" customHeight="1">
      <c r="E88" s="24"/>
      <c r="F88" s="25" t="s">
        <v>10</v>
      </c>
      <c r="G88" s="24"/>
      <c r="H88" s="24"/>
      <c r="I88" s="3"/>
      <c r="J88" s="3"/>
      <c r="K88" s="3"/>
    </row>
    <row r="89" spans="5:11" ht="0.75" customHeight="1" hidden="1">
      <c r="E89" s="24"/>
      <c r="F89" s="48" t="s">
        <v>6</v>
      </c>
      <c r="G89" s="24"/>
      <c r="H89" s="24"/>
      <c r="I89" s="3"/>
      <c r="J89" s="3"/>
      <c r="K89" s="3"/>
    </row>
    <row r="90" spans="5:11" ht="0.75" customHeight="1" hidden="1">
      <c r="E90" s="24"/>
      <c r="F90" s="48" t="s">
        <v>10</v>
      </c>
      <c r="G90" s="24"/>
      <c r="H90" s="24"/>
      <c r="I90" s="3"/>
      <c r="J90" s="3"/>
      <c r="K90" s="3"/>
    </row>
    <row r="91" spans="5:11" ht="0.75" customHeight="1" hidden="1">
      <c r="E91" s="24"/>
      <c r="F91" s="48" t="s">
        <v>10</v>
      </c>
      <c r="G91" s="24"/>
      <c r="H91" s="24"/>
      <c r="I91" s="3"/>
      <c r="J91" s="3"/>
      <c r="K91" s="3"/>
    </row>
    <row r="92" spans="5:11" ht="0.75" customHeight="1" hidden="1">
      <c r="E92" s="24"/>
      <c r="F92" s="48" t="s">
        <v>10</v>
      </c>
      <c r="G92" s="24"/>
      <c r="H92" s="24"/>
      <c r="I92" s="3"/>
      <c r="J92" s="3"/>
      <c r="K92" s="3"/>
    </row>
    <row r="93" spans="5:12" ht="18">
      <c r="E93" s="24"/>
      <c r="F93" s="25" t="s">
        <v>6</v>
      </c>
      <c r="G93" s="25"/>
      <c r="H93" s="25" t="s">
        <v>11</v>
      </c>
      <c r="I93" s="3"/>
      <c r="L93" s="4" t="s">
        <v>11</v>
      </c>
    </row>
  </sheetData>
  <sheetProtection/>
  <mergeCells count="8">
    <mergeCell ref="E86:F86"/>
    <mergeCell ref="G6:H6"/>
    <mergeCell ref="J13:K86"/>
    <mergeCell ref="H2:I2"/>
    <mergeCell ref="H7:I7"/>
    <mergeCell ref="H8:I8"/>
    <mergeCell ref="G4:I4"/>
    <mergeCell ref="G5:J5"/>
  </mergeCells>
  <printOptions/>
  <pageMargins left="0.15748031496062992" right="0.15748031496062992" top="0.15748031496062992" bottom="0.15748031496062992" header="0.15748031496062992" footer="0.196850393700787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polzovatel</cp:lastModifiedBy>
  <cp:lastPrinted>2023-06-29T06:38:17Z</cp:lastPrinted>
  <dcterms:created xsi:type="dcterms:W3CDTF">2006-11-29T08:49:27Z</dcterms:created>
  <dcterms:modified xsi:type="dcterms:W3CDTF">2023-06-29T07:05:36Z</dcterms:modified>
  <cp:category/>
  <cp:version/>
  <cp:contentType/>
  <cp:contentStatus/>
</cp:coreProperties>
</file>